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435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71" i="1" l="1"/>
  <c r="J71" i="1"/>
  <c r="I71" i="1"/>
  <c r="H71" i="1"/>
  <c r="G71" i="1"/>
  <c r="F71" i="1"/>
  <c r="G70" i="1"/>
  <c r="H70" i="1"/>
  <c r="I70" i="1"/>
  <c r="J70" i="1"/>
  <c r="K70" i="1"/>
  <c r="F70" i="1"/>
  <c r="L70" i="1"/>
  <c r="B163" i="1" l="1"/>
  <c r="A163" i="1"/>
  <c r="L162" i="1"/>
  <c r="J162" i="1"/>
  <c r="I162" i="1"/>
  <c r="H162" i="1"/>
  <c r="G162" i="1"/>
  <c r="F162" i="1"/>
  <c r="B155" i="1"/>
  <c r="A155" i="1"/>
  <c r="L154" i="1"/>
  <c r="L163" i="1" s="1"/>
  <c r="J154" i="1"/>
  <c r="J163" i="1" s="1"/>
  <c r="I154" i="1"/>
  <c r="H154" i="1"/>
  <c r="G154" i="1"/>
  <c r="F154" i="1"/>
  <c r="F163" i="1" s="1"/>
  <c r="B147" i="1"/>
  <c r="A147" i="1"/>
  <c r="L146" i="1"/>
  <c r="J146" i="1"/>
  <c r="I146" i="1"/>
  <c r="H146" i="1"/>
  <c r="G146" i="1"/>
  <c r="F146" i="1"/>
  <c r="B139" i="1"/>
  <c r="A139" i="1"/>
  <c r="L138" i="1"/>
  <c r="L147" i="1" s="1"/>
  <c r="J138" i="1"/>
  <c r="J147" i="1" s="1"/>
  <c r="I138" i="1"/>
  <c r="I147" i="1" s="1"/>
  <c r="H138" i="1"/>
  <c r="H147" i="1" s="1"/>
  <c r="G138" i="1"/>
  <c r="G147" i="1" s="1"/>
  <c r="F138" i="1"/>
  <c r="B132" i="1"/>
  <c r="A132" i="1"/>
  <c r="L131" i="1"/>
  <c r="J131" i="1"/>
  <c r="I131" i="1"/>
  <c r="H131" i="1"/>
  <c r="G131" i="1"/>
  <c r="F131" i="1"/>
  <c r="B123" i="1"/>
  <c r="A123" i="1"/>
  <c r="L122" i="1"/>
  <c r="L132" i="1" s="1"/>
  <c r="J122" i="1"/>
  <c r="I122" i="1"/>
  <c r="H122" i="1"/>
  <c r="G122" i="1"/>
  <c r="F122" i="1"/>
  <c r="F132" i="1" s="1"/>
  <c r="B117" i="1"/>
  <c r="A117" i="1"/>
  <c r="L116" i="1"/>
  <c r="J116" i="1"/>
  <c r="I116" i="1"/>
  <c r="H116" i="1"/>
  <c r="G116" i="1"/>
  <c r="F116" i="1"/>
  <c r="B110" i="1"/>
  <c r="A110" i="1"/>
  <c r="L109" i="1"/>
  <c r="L117" i="1" s="1"/>
  <c r="J109" i="1"/>
  <c r="J117" i="1" s="1"/>
  <c r="I109" i="1"/>
  <c r="I117" i="1" s="1"/>
  <c r="H109" i="1"/>
  <c r="H117" i="1" s="1"/>
  <c r="G109" i="1"/>
  <c r="G117" i="1" s="1"/>
  <c r="F109" i="1"/>
  <c r="F117" i="1" s="1"/>
  <c r="B103" i="1"/>
  <c r="A103" i="1"/>
  <c r="L102" i="1"/>
  <c r="J102" i="1"/>
  <c r="I102" i="1"/>
  <c r="H102" i="1"/>
  <c r="G102" i="1"/>
  <c r="F102" i="1"/>
  <c r="B94" i="1"/>
  <c r="A94" i="1"/>
  <c r="L93" i="1"/>
  <c r="L103" i="1" s="1"/>
  <c r="J93" i="1"/>
  <c r="J103" i="1" s="1"/>
  <c r="I93" i="1"/>
  <c r="I103" i="1" s="1"/>
  <c r="H93" i="1"/>
  <c r="H103" i="1" s="1"/>
  <c r="G93" i="1"/>
  <c r="G103" i="1" s="1"/>
  <c r="F93" i="1"/>
  <c r="F103" i="1" s="1"/>
  <c r="B86" i="1"/>
  <c r="A86" i="1"/>
  <c r="L85" i="1"/>
  <c r="J85" i="1"/>
  <c r="I85" i="1"/>
  <c r="H85" i="1"/>
  <c r="G85" i="1"/>
  <c r="F85" i="1"/>
  <c r="B79" i="1"/>
  <c r="A79" i="1"/>
  <c r="L78" i="1"/>
  <c r="L86" i="1" s="1"/>
  <c r="J78" i="1"/>
  <c r="J86" i="1" s="1"/>
  <c r="I78" i="1"/>
  <c r="H78" i="1"/>
  <c r="G78" i="1"/>
  <c r="G86" i="1" s="1"/>
  <c r="F78" i="1"/>
  <c r="F86" i="1" s="1"/>
  <c r="B71" i="1"/>
  <c r="A71" i="1"/>
  <c r="B63" i="1"/>
  <c r="A63" i="1"/>
  <c r="L62" i="1"/>
  <c r="J62" i="1"/>
  <c r="I62" i="1"/>
  <c r="H62" i="1"/>
  <c r="G62" i="1"/>
  <c r="F62" i="1"/>
  <c r="B54" i="1"/>
  <c r="A54" i="1"/>
  <c r="L53" i="1"/>
  <c r="J53" i="1"/>
  <c r="I53" i="1"/>
  <c r="H53" i="1"/>
  <c r="G53" i="1"/>
  <c r="F53" i="1"/>
  <c r="B44" i="1"/>
  <c r="A44" i="1"/>
  <c r="L43" i="1"/>
  <c r="L54" i="1" s="1"/>
  <c r="J43" i="1"/>
  <c r="J54" i="1" s="1"/>
  <c r="I43" i="1"/>
  <c r="I54" i="1" s="1"/>
  <c r="H43" i="1"/>
  <c r="H54" i="1" s="1"/>
  <c r="G43" i="1"/>
  <c r="F43" i="1"/>
  <c r="F54" i="1" s="1"/>
  <c r="B35" i="1"/>
  <c r="A35" i="1"/>
  <c r="L34" i="1"/>
  <c r="J34" i="1"/>
  <c r="I34" i="1"/>
  <c r="H34" i="1"/>
  <c r="G34" i="1"/>
  <c r="F34" i="1"/>
  <c r="B26" i="1"/>
  <c r="A26" i="1"/>
  <c r="L25" i="1"/>
  <c r="L35" i="1" s="1"/>
  <c r="J25" i="1"/>
  <c r="J35" i="1" s="1"/>
  <c r="I25" i="1"/>
  <c r="I35" i="1" s="1"/>
  <c r="H25" i="1"/>
  <c r="H35" i="1" s="1"/>
  <c r="G25" i="1"/>
  <c r="G35" i="1" s="1"/>
  <c r="F25" i="1"/>
  <c r="F35" i="1" s="1"/>
  <c r="B19" i="1"/>
  <c r="A19" i="1"/>
  <c r="L18" i="1"/>
  <c r="J18" i="1"/>
  <c r="I18" i="1"/>
  <c r="H18" i="1"/>
  <c r="G18" i="1"/>
  <c r="F18" i="1"/>
  <c r="B11" i="1"/>
  <c r="A11" i="1"/>
  <c r="L10" i="1"/>
  <c r="J10" i="1"/>
  <c r="J19" i="1" s="1"/>
  <c r="I10" i="1"/>
  <c r="I19" i="1" s="1"/>
  <c r="H10" i="1"/>
  <c r="H19" i="1" s="1"/>
  <c r="G10" i="1"/>
  <c r="G19" i="1" s="1"/>
  <c r="F10" i="1"/>
  <c r="F19" i="1" s="1"/>
  <c r="J132" i="1" l="1"/>
  <c r="L19" i="1"/>
  <c r="L164" i="1" s="1"/>
  <c r="G54" i="1"/>
  <c r="I132" i="1"/>
  <c r="H163" i="1"/>
  <c r="I163" i="1"/>
  <c r="G163" i="1"/>
  <c r="G164" i="1" s="1"/>
  <c r="F147" i="1"/>
  <c r="F164" i="1" s="1"/>
  <c r="G132" i="1"/>
  <c r="H132" i="1"/>
  <c r="I86" i="1"/>
  <c r="H86" i="1"/>
  <c r="J164" i="1"/>
  <c r="H164" i="1" l="1"/>
  <c r="I164" i="1"/>
</calcChain>
</file>

<file path=xl/sharedStrings.xml><?xml version="1.0" encoding="utf-8"?>
<sst xmlns="http://schemas.openxmlformats.org/spreadsheetml/2006/main" count="299" uniqueCount="115">
  <si>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</si>
  <si>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</si>
  <si>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</si>
  <si>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</si>
  <si>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</si>
  <si>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</si>
  <si>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</si>
  <si>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</si>
  <si>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</si>
  <si>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</si>
  <si>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</si>
  <si>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</si>
  <si>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</si>
  <si>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</si>
  <si>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</si>
  <si>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</si>
  <si>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</si>
  <si>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</si>
  <si>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</si>
  <si>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</si>
  <si>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</si>
  <si>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</si>
  <si>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</si>
  <si>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</si>
  <si>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</si>
  <si>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</si>
  <si>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</si>
  <si>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</si>
  <si>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</si>
  <si>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</si>
  <si>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</si>
  <si>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</si>
  <si>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</si>
  <si>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</si>
  <si>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</si>
  <si>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</si>
  <si>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Масло  сливочное (порциями)</t>
  </si>
  <si>
    <t>Сыр (порциями)</t>
  </si>
  <si>
    <t>КОУ "Радужнинская школа для обучающихся с ограниченными возможностями здоровья"</t>
  </si>
  <si>
    <t>Напиток из плодов шиповника</t>
  </si>
  <si>
    <t>Хлеб ржано-пшеничный собственного производства</t>
  </si>
  <si>
    <t>Макаронные изделия отварные с маслом сливочным</t>
  </si>
  <si>
    <t>Кофейный напиток с молоком</t>
  </si>
  <si>
    <t xml:space="preserve">Каша пшенная вязкая с молоком </t>
  </si>
  <si>
    <t xml:space="preserve">Молоко сгущенное </t>
  </si>
  <si>
    <t>Какао с молоком</t>
  </si>
  <si>
    <t>Рис отварной с маслом</t>
  </si>
  <si>
    <t>Соки  фруктовые и ягодные, вырабатываемые промышленностью</t>
  </si>
  <si>
    <t>Винегрет овощной с зеленым горошком</t>
  </si>
  <si>
    <t>Суп картофельный с мясными фрикадельками</t>
  </si>
  <si>
    <t>Напиток из кураги</t>
  </si>
  <si>
    <t>Гуляш из говядины</t>
  </si>
  <si>
    <t>Чай с лимоном</t>
  </si>
  <si>
    <t>Омлет натуральный (с маслом сливочным)</t>
  </si>
  <si>
    <t xml:space="preserve">Суп картофельный с бобовыми </t>
  </si>
  <si>
    <t>Хлеб пшеничный собственного производства</t>
  </si>
  <si>
    <t>горячее</t>
  </si>
  <si>
    <t xml:space="preserve"> гор.напиток</t>
  </si>
  <si>
    <t>хлеб бел.</t>
  </si>
  <si>
    <t>хлеб черн.</t>
  </si>
  <si>
    <t>хлеб  бел.</t>
  </si>
  <si>
    <t>хлеб  черн.</t>
  </si>
  <si>
    <t xml:space="preserve"> хлеб черн.</t>
  </si>
  <si>
    <t>Рыба, тушенная в томате с овощами(горбуша)</t>
  </si>
  <si>
    <t xml:space="preserve">Кисель из концентрата на плодовых или ягодных экстрактах </t>
  </si>
  <si>
    <t xml:space="preserve">Компот из смеси сухофруктов </t>
  </si>
  <si>
    <t xml:space="preserve">Запеканка рисовая с творогом </t>
  </si>
  <si>
    <t xml:space="preserve">Печенье </t>
  </si>
  <si>
    <t>гор.напиток</t>
  </si>
  <si>
    <t>Салат из свеклы с растительным маслом</t>
  </si>
  <si>
    <t>Суп с клецками и курицей</t>
  </si>
  <si>
    <t>Картофель и овощи, тушеные в соусе томатном</t>
  </si>
  <si>
    <t>Суп картофельный с фасолью</t>
  </si>
  <si>
    <t>Напиток смородиновый</t>
  </si>
  <si>
    <t>Чай с сахаром</t>
  </si>
  <si>
    <t>Булочка с маком</t>
  </si>
  <si>
    <t>Икра морковная</t>
  </si>
  <si>
    <t xml:space="preserve">Пюре картофельное </t>
  </si>
  <si>
    <t>Голубцы с мясом и рисом с соусом сметанным с томатом</t>
  </si>
  <si>
    <t>Помидоры свежие</t>
  </si>
  <si>
    <t>Суп картофельный с вермишелью и курицей</t>
  </si>
  <si>
    <t>Сырники из творога запеченые собственного производства</t>
  </si>
  <si>
    <t>Икра кабачковая промышленного производства</t>
  </si>
  <si>
    <t>Щи из свежей капусты с картофелем,курицей и сметаной</t>
  </si>
  <si>
    <t xml:space="preserve">Печень, тушеная в соусе </t>
  </si>
  <si>
    <t>Салат "Степной" из разных овощей</t>
  </si>
  <si>
    <t>Суп с пельменями</t>
  </si>
  <si>
    <t>07</t>
  </si>
  <si>
    <t>04.</t>
  </si>
  <si>
    <t xml:space="preserve"> И.о .директора</t>
  </si>
  <si>
    <t>Краснова А.С.</t>
  </si>
  <si>
    <t>Суп молочный с крупой</t>
  </si>
  <si>
    <t>Огурцы свежие</t>
  </si>
  <si>
    <t>Фрукты свежие</t>
  </si>
  <si>
    <t>Рассольник ленинградский со сметаной</t>
  </si>
  <si>
    <t>Борщ с капустой и картофелем и сметаной</t>
  </si>
  <si>
    <t xml:space="preserve">Котлеты  из филе птицы </t>
  </si>
  <si>
    <t>Ватрушка с повидлом собственного производства</t>
  </si>
  <si>
    <t>Йогурт или йогуртовый продукт в ассортименте</t>
  </si>
  <si>
    <t>Изделия колбасные вареные (колбаски, сосиски) для школьного питания отварные</t>
  </si>
  <si>
    <t>Жаркое по-домашнему(говядина)</t>
  </si>
  <si>
    <t>Каша манная  молочная жидкая с сахаром</t>
  </si>
  <si>
    <t>Сырная палочка</t>
  </si>
  <si>
    <t>Повидло</t>
  </si>
  <si>
    <t>Огурцы консервированные без уксуса</t>
  </si>
  <si>
    <t xml:space="preserve">Плов из птицы </t>
  </si>
  <si>
    <t>Напиток яблочный</t>
  </si>
  <si>
    <t>Котлеты  из филе птицы с томатным соусом</t>
  </si>
  <si>
    <t>Каша пшеничная рассыпчатая</t>
  </si>
  <si>
    <t>Котлеты или биточки рыбные с соусом</t>
  </si>
  <si>
    <t>Котлеты, биточки  из говядины с томатным соусом</t>
  </si>
  <si>
    <t>Оладьи из печени с соусом</t>
  </si>
  <si>
    <t>Чай с  молоком</t>
  </si>
  <si>
    <t>Суп картофельный с рыбными консервами</t>
  </si>
  <si>
    <t>Манты с говядиной и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</si>
</sst>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9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9" fillId="0" borderId="2" xfId="0" applyFont="1" applyBorder="1" applyAlignment="1">
      <alignment vertical="top" wrapText="1"/>
    </xf>
    <xf numFmtId="0" fontId="0" fillId="0" borderId="5" xfId="0" applyBorder="1"/>
    <xf numFmtId="0" fontId="9" fillId="0" borderId="0" xfId="0" applyFont="1" applyAlignment="1">
      <alignment horizontal="right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2" fillId="0" borderId="2" xfId="0" applyFont="1" applyBorder="1" applyAlignment="1" applyProtection="1">
      <alignment horizontal="right"/>
      <protection locked="0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0" fillId="0" borderId="13" xfId="0" applyBorder="1"/>
    <xf numFmtId="0" fontId="9" fillId="0" borderId="14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8" xfId="0" applyFont="1" applyBorder="1"/>
    <xf numFmtId="0" fontId="9" fillId="0" borderId="9" xfId="0" applyFont="1" applyBorder="1"/>
    <xf numFmtId="0" fontId="9" fillId="3" borderId="17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3" xfId="0" applyFont="1" applyFill="1" applyBorder="1" applyAlignment="1">
      <alignment vertical="top" wrapText="1"/>
    </xf>
    <xf numFmtId="0" fontId="9" fillId="3" borderId="2" xfId="0" applyFont="1" applyFill="1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9" fillId="2" borderId="2" xfId="0" applyFont="1" applyFill="1" applyBorder="1" applyProtection="1">
      <protection locked="0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top"/>
    </xf>
    <xf numFmtId="1" fontId="9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left"/>
    </xf>
    <xf numFmtId="49" fontId="9" fillId="2" borderId="4" xfId="0" applyNumberFormat="1" applyFont="1" applyFill="1" applyBorder="1" applyAlignment="1" applyProtection="1">
      <alignment horizontal="center"/>
      <protection locked="0"/>
    </xf>
    <xf numFmtId="0" fontId="9" fillId="3" borderId="23" xfId="0" applyFont="1" applyFill="1" applyBorder="1" applyAlignment="1">
      <alignment horizontal="center"/>
    </xf>
    <xf numFmtId="0" fontId="16" fillId="0" borderId="21" xfId="0" applyFont="1" applyBorder="1" applyAlignment="1">
      <alignment horizontal="center" vertical="center" wrapText="1"/>
    </xf>
    <xf numFmtId="1" fontId="9" fillId="0" borderId="10" xfId="0" applyNumberFormat="1" applyFont="1" applyBorder="1" applyAlignment="1">
      <alignment horizontal="center"/>
    </xf>
    <xf numFmtId="0" fontId="6" fillId="0" borderId="2" xfId="0" applyFont="1" applyBorder="1"/>
    <xf numFmtId="0" fontId="5" fillId="0" borderId="4" xfId="0" applyFont="1" applyBorder="1"/>
    <xf numFmtId="1" fontId="9" fillId="0" borderId="2" xfId="0" applyNumberFormat="1" applyFont="1" applyBorder="1" applyAlignment="1">
      <alignment horizontal="center" vertical="top" wrapText="1"/>
    </xf>
    <xf numFmtId="1" fontId="9" fillId="0" borderId="15" xfId="0" applyNumberFormat="1" applyFont="1" applyBorder="1" applyAlignment="1">
      <alignment horizontal="center" vertical="top" wrapText="1"/>
    </xf>
    <xf numFmtId="1" fontId="9" fillId="0" borderId="25" xfId="0" applyNumberFormat="1" applyFont="1" applyBorder="1" applyAlignment="1">
      <alignment horizontal="center" vertical="top" wrapText="1"/>
    </xf>
    <xf numFmtId="1" fontId="9" fillId="3" borderId="3" xfId="0" applyNumberFormat="1" applyFont="1" applyFill="1" applyBorder="1" applyAlignment="1">
      <alignment horizontal="center" vertical="top" wrapText="1"/>
    </xf>
    <xf numFmtId="1" fontId="9" fillId="3" borderId="22" xfId="0" applyNumberFormat="1" applyFont="1" applyFill="1" applyBorder="1" applyAlignment="1">
      <alignment horizontal="center" vertical="top" wrapText="1"/>
    </xf>
    <xf numFmtId="1" fontId="9" fillId="3" borderId="26" xfId="0" applyNumberFormat="1" applyFont="1" applyFill="1" applyBorder="1" applyAlignment="1">
      <alignment horizontal="center" vertical="top" wrapText="1"/>
    </xf>
    <xf numFmtId="1" fontId="9" fillId="0" borderId="9" xfId="0" applyNumberFormat="1" applyFont="1" applyBorder="1" applyAlignment="1">
      <alignment horizontal="center"/>
    </xf>
    <xf numFmtId="1" fontId="9" fillId="0" borderId="21" xfId="0" applyNumberFormat="1" applyFont="1" applyBorder="1" applyAlignment="1">
      <alignment horizontal="center"/>
    </xf>
    <xf numFmtId="0" fontId="0" fillId="4" borderId="2" xfId="0" applyFill="1" applyBorder="1" applyProtection="1">
      <protection locked="0"/>
    </xf>
    <xf numFmtId="0" fontId="0" fillId="4" borderId="1" xfId="0" applyFill="1" applyBorder="1"/>
    <xf numFmtId="0" fontId="9" fillId="4" borderId="1" xfId="0" applyFont="1" applyFill="1" applyBorder="1" applyAlignment="1" applyProtection="1">
      <alignment vertical="top" wrapText="1"/>
      <protection locked="0"/>
    </xf>
    <xf numFmtId="0" fontId="0" fillId="4" borderId="2" xfId="0" applyNumberFormat="1" applyFont="1" applyFill="1" applyBorder="1" applyAlignment="1">
      <alignment horizontal="center" vertical="top" wrapText="1"/>
    </xf>
    <xf numFmtId="0" fontId="0" fillId="4" borderId="2" xfId="0" applyNumberFormat="1" applyFont="1" applyFill="1" applyBorder="1" applyAlignment="1">
      <alignment horizontal="center" vertical="top"/>
    </xf>
    <xf numFmtId="1" fontId="9" fillId="4" borderId="24" xfId="0" applyNumberFormat="1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/>
    <xf numFmtId="0" fontId="9" fillId="4" borderId="2" xfId="0" applyFont="1" applyFill="1" applyBorder="1" applyAlignment="1" applyProtection="1">
      <alignment vertical="top" wrapText="1"/>
      <protection locked="0"/>
    </xf>
    <xf numFmtId="1" fontId="9" fillId="4" borderId="25" xfId="0" applyNumberFormat="1" applyFont="1" applyFill="1" applyBorder="1" applyAlignment="1" applyProtection="1">
      <alignment horizontal="center" vertical="top" wrapText="1"/>
      <protection locked="0"/>
    </xf>
    <xf numFmtId="3" fontId="0" fillId="4" borderId="2" xfId="0" applyNumberFormat="1" applyFont="1" applyFill="1" applyBorder="1" applyAlignment="1">
      <alignment horizontal="center" vertical="top"/>
    </xf>
    <xf numFmtId="0" fontId="0" fillId="4" borderId="2" xfId="0" applyFill="1" applyBorder="1" applyAlignment="1">
      <alignment horizontal="left"/>
    </xf>
    <xf numFmtId="0" fontId="0" fillId="4" borderId="13" xfId="0" applyFill="1" applyBorder="1"/>
    <xf numFmtId="0" fontId="4" fillId="4" borderId="2" xfId="0" applyFont="1" applyFill="1" applyBorder="1"/>
    <xf numFmtId="0" fontId="2" fillId="4" borderId="2" xfId="0" applyFont="1" applyFill="1" applyBorder="1"/>
    <xf numFmtId="0" fontId="9" fillId="0" borderId="5" xfId="0" applyFont="1" applyBorder="1" applyAlignment="1">
      <alignment horizontal="center"/>
    </xf>
    <xf numFmtId="0" fontId="0" fillId="4" borderId="1" xfId="0" applyNumberFormat="1" applyFont="1" applyFill="1" applyBorder="1" applyAlignment="1">
      <alignment horizontal="center" vertical="top" wrapText="1"/>
    </xf>
    <xf numFmtId="0" fontId="0" fillId="4" borderId="1" xfId="0" applyNumberFormat="1" applyFont="1" applyFill="1" applyBorder="1" applyAlignment="1">
      <alignment horizontal="center" vertical="top"/>
    </xf>
    <xf numFmtId="0" fontId="9" fillId="0" borderId="29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0" fillId="0" borderId="31" xfId="0" applyBorder="1"/>
    <xf numFmtId="0" fontId="12" fillId="0" borderId="3" xfId="0" applyFont="1" applyBorder="1" applyAlignment="1" applyProtection="1">
      <alignment horizontal="right"/>
      <protection locked="0"/>
    </xf>
    <xf numFmtId="0" fontId="9" fillId="0" borderId="3" xfId="0" applyFont="1" applyBorder="1" applyAlignment="1">
      <alignment vertical="top" wrapText="1"/>
    </xf>
    <xf numFmtId="1" fontId="9" fillId="0" borderId="3" xfId="0" applyNumberFormat="1" applyFont="1" applyBorder="1" applyAlignment="1">
      <alignment horizontal="center" vertical="top" wrapText="1"/>
    </xf>
    <xf numFmtId="1" fontId="9" fillId="0" borderId="22" xfId="0" applyNumberFormat="1" applyFont="1" applyBorder="1" applyAlignment="1">
      <alignment horizontal="center" vertical="top" wrapText="1"/>
    </xf>
    <xf numFmtId="1" fontId="9" fillId="0" borderId="26" xfId="0" applyNumberFormat="1" applyFont="1" applyBorder="1" applyAlignment="1">
      <alignment horizontal="center" vertical="top" wrapText="1"/>
    </xf>
    <xf numFmtId="0" fontId="0" fillId="4" borderId="4" xfId="0" applyFill="1" applyBorder="1"/>
    <xf numFmtId="0" fontId="9" fillId="4" borderId="4" xfId="0" applyFont="1" applyFill="1" applyBorder="1" applyAlignment="1" applyProtection="1">
      <alignment vertical="top" wrapText="1"/>
      <protection locked="0"/>
    </xf>
    <xf numFmtId="0" fontId="9" fillId="4" borderId="4" xfId="0" applyNumberFormat="1" applyFont="1" applyFill="1" applyBorder="1" applyAlignment="1" applyProtection="1">
      <alignment horizontal="center" vertical="top" wrapText="1"/>
      <protection locked="0"/>
    </xf>
    <xf numFmtId="0" fontId="0" fillId="4" borderId="4" xfId="0" applyNumberFormat="1" applyFont="1" applyFill="1" applyBorder="1" applyAlignment="1">
      <alignment horizontal="center" vertical="top"/>
    </xf>
    <xf numFmtId="1" fontId="9" fillId="4" borderId="27" xfId="0" applyNumberFormat="1" applyFont="1" applyFill="1" applyBorder="1" applyAlignment="1" applyProtection="1">
      <alignment horizontal="center" vertical="top" wrapText="1"/>
      <protection locked="0"/>
    </xf>
    <xf numFmtId="0" fontId="9" fillId="4" borderId="2" xfId="0" applyNumberFormat="1" applyFont="1" applyFill="1" applyBorder="1" applyAlignment="1" applyProtection="1">
      <alignment horizontal="center" vertical="top" wrapText="1"/>
      <protection locked="0"/>
    </xf>
    <xf numFmtId="1" fontId="9" fillId="4" borderId="2" xfId="0" applyNumberFormat="1" applyFont="1" applyFill="1" applyBorder="1" applyAlignment="1" applyProtection="1">
      <alignment horizontal="center" vertical="top" wrapText="1"/>
      <protection locked="0"/>
    </xf>
    <xf numFmtId="1" fontId="9" fillId="4" borderId="15" xfId="0" applyNumberFormat="1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/>
    <xf numFmtId="3" fontId="9" fillId="4" borderId="15" xfId="0" applyNumberFormat="1" applyFont="1" applyFill="1" applyBorder="1" applyAlignment="1" applyProtection="1">
      <alignment horizontal="center" vertical="top" wrapText="1"/>
      <protection locked="0"/>
    </xf>
    <xf numFmtId="0" fontId="9" fillId="4" borderId="15" xfId="0" applyNumberFormat="1" applyFont="1" applyFill="1" applyBorder="1" applyAlignment="1" applyProtection="1">
      <alignment horizontal="center" vertical="top" wrapText="1"/>
      <protection locked="0"/>
    </xf>
    <xf numFmtId="0" fontId="13" fillId="3" borderId="18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9" fillId="0" borderId="0" xfId="0" applyFont="1"/>
    <xf numFmtId="0" fontId="1" fillId="0" borderId="2" xfId="0" applyFont="1" applyBorder="1"/>
    <xf numFmtId="0" fontId="7" fillId="4" borderId="2" xfId="0" applyFont="1" applyFill="1" applyBorder="1"/>
    <xf numFmtId="0" fontId="1" fillId="4" borderId="2" xfId="0" applyFont="1" applyFill="1" applyBorder="1"/>
    <xf numFmtId="1" fontId="9" fillId="4" borderId="4" xfId="0" applyNumberFormat="1" applyFont="1" applyFill="1" applyBorder="1" applyAlignment="1" applyProtection="1">
      <alignment horizontal="center" vertical="top" wrapText="1"/>
      <protection locked="0"/>
    </xf>
    <xf numFmtId="0" fontId="9" fillId="4" borderId="20" xfId="0" applyNumberFormat="1" applyFont="1" applyFill="1" applyBorder="1" applyAlignment="1" applyProtection="1">
      <alignment horizontal="center" vertical="top" wrapText="1"/>
      <protection locked="0"/>
    </xf>
    <xf numFmtId="0" fontId="9" fillId="4" borderId="1" xfId="0" applyNumberFormat="1" applyFont="1" applyFill="1" applyBorder="1" applyAlignment="1" applyProtection="1">
      <alignment horizontal="center" vertical="top" wrapText="1"/>
      <protection locked="0"/>
    </xf>
    <xf numFmtId="1" fontId="9" fillId="4" borderId="1" xfId="0" applyNumberFormat="1" applyFont="1" applyFill="1" applyBorder="1" applyAlignment="1" applyProtection="1">
      <alignment horizontal="center" vertical="top" wrapText="1"/>
      <protection locked="0"/>
    </xf>
    <xf numFmtId="0" fontId="9" fillId="4" borderId="32" xfId="0" applyNumberFormat="1" applyFont="1" applyFill="1" applyBorder="1" applyAlignment="1" applyProtection="1">
      <alignment horizontal="center" vertical="top" wrapText="1"/>
      <protection locked="0"/>
    </xf>
    <xf numFmtId="0" fontId="0" fillId="4" borderId="33" xfId="0" applyNumberFormat="1" applyFont="1" applyFill="1" applyBorder="1" applyAlignment="1">
      <alignment vertical="top" wrapText="1"/>
    </xf>
    <xf numFmtId="1" fontId="0" fillId="4" borderId="1" xfId="0" applyNumberFormat="1" applyFont="1" applyFill="1" applyBorder="1" applyAlignment="1">
      <alignment horizontal="center" vertical="top"/>
    </xf>
    <xf numFmtId="0" fontId="0" fillId="4" borderId="28" xfId="0" applyNumberFormat="1" applyFont="1" applyFill="1" applyBorder="1" applyAlignment="1">
      <alignment vertical="top" wrapText="1"/>
    </xf>
    <xf numFmtId="1" fontId="0" fillId="4" borderId="2" xfId="0" applyNumberFormat="1" applyFont="1" applyFill="1" applyBorder="1" applyAlignment="1">
      <alignment horizontal="center" vertical="top"/>
    </xf>
    <xf numFmtId="0" fontId="12" fillId="4" borderId="3" xfId="0" applyFont="1" applyFill="1" applyBorder="1" applyAlignment="1" applyProtection="1">
      <alignment horizontal="right"/>
      <protection locked="0"/>
    </xf>
    <xf numFmtId="0" fontId="9" fillId="4" borderId="3" xfId="0" applyFont="1" applyFill="1" applyBorder="1" applyAlignment="1">
      <alignment vertical="top" wrapText="1"/>
    </xf>
    <xf numFmtId="1" fontId="9" fillId="4" borderId="3" xfId="0" applyNumberFormat="1" applyFont="1" applyFill="1" applyBorder="1" applyAlignment="1">
      <alignment horizontal="center" vertical="top" wrapText="1"/>
    </xf>
    <xf numFmtId="1" fontId="9" fillId="4" borderId="22" xfId="0" applyNumberFormat="1" applyFont="1" applyFill="1" applyBorder="1" applyAlignment="1">
      <alignment horizontal="center" vertical="top" wrapText="1"/>
    </xf>
    <xf numFmtId="1" fontId="9" fillId="4" borderId="26" xfId="0" applyNumberFormat="1" applyFont="1" applyFill="1" applyBorder="1" applyAlignment="1">
      <alignment horizontal="center" vertical="top" wrapText="1"/>
    </xf>
    <xf numFmtId="3" fontId="9" fillId="4" borderId="32" xfId="0" applyNumberFormat="1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Protection="1">
      <protection locked="0"/>
    </xf>
    <xf numFmtId="3" fontId="9" fillId="4" borderId="20" xfId="0" applyNumberFormat="1" applyFont="1" applyFill="1" applyBorder="1" applyAlignment="1" applyProtection="1">
      <alignment horizontal="center" vertical="top" wrapText="1"/>
      <protection locked="0"/>
    </xf>
    <xf numFmtId="1" fontId="9" fillId="4" borderId="20" xfId="0" applyNumberFormat="1" applyFont="1" applyFill="1" applyBorder="1" applyAlignment="1" applyProtection="1">
      <alignment horizontal="center" vertical="top" wrapText="1"/>
      <protection locked="0"/>
    </xf>
    <xf numFmtId="0" fontId="0" fillId="4" borderId="4" xfId="0" applyNumberFormat="1" applyFont="1" applyFill="1" applyBorder="1" applyAlignment="1">
      <alignment horizontal="center" vertical="top" wrapText="1"/>
    </xf>
    <xf numFmtId="3" fontId="0" fillId="4" borderId="4" xfId="0" applyNumberFormat="1" applyFont="1" applyFill="1" applyBorder="1" applyAlignment="1">
      <alignment horizontal="center" vertical="top"/>
    </xf>
    <xf numFmtId="0" fontId="9" fillId="4" borderId="0" xfId="0" applyFont="1" applyFill="1" applyBorder="1" applyAlignment="1">
      <alignment horizontal="left"/>
    </xf>
    <xf numFmtId="0" fontId="13" fillId="3" borderId="18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9" fillId="2" borderId="2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44" activePane="bottomRight" state="frozen"/>
      <selection pane="topRight" activeCell="E1" sqref="E1"/>
      <selection pane="bottomLeft" activeCell="A6" sqref="A6"/>
      <selection pane="bottomRight" activeCell="K162" sqref="K16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2.8554687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30" customHeight="1" x14ac:dyDescent="0.25">
      <c r="A1" s="1" t="s">
        <v>7</v>
      </c>
      <c r="C1" s="115" t="s">
        <v>38</v>
      </c>
      <c r="D1" s="116"/>
      <c r="E1" s="116"/>
      <c r="F1" s="10" t="s">
        <v>16</v>
      </c>
      <c r="G1" s="2" t="s">
        <v>17</v>
      </c>
      <c r="H1" s="117" t="s">
        <v>89</v>
      </c>
      <c r="I1" s="117"/>
      <c r="J1" s="117"/>
      <c r="K1" s="117"/>
    </row>
    <row r="2" spans="1:12" ht="18" x14ac:dyDescent="0.2">
      <c r="A2" s="25" t="s">
        <v>6</v>
      </c>
      <c r="C2" s="2"/>
      <c r="G2" s="2" t="s">
        <v>18</v>
      </c>
      <c r="H2" s="117" t="s">
        <v>90</v>
      </c>
      <c r="I2" s="117"/>
      <c r="J2" s="117"/>
      <c r="K2" s="117"/>
    </row>
    <row r="3" spans="1:12" ht="17.25" customHeight="1" x14ac:dyDescent="0.2">
      <c r="A3" s="4" t="s">
        <v>8</v>
      </c>
      <c r="C3" s="2"/>
      <c r="D3" s="3"/>
      <c r="E3" s="28" t="s">
        <v>9</v>
      </c>
      <c r="G3" s="2" t="s">
        <v>19</v>
      </c>
      <c r="H3" s="34" t="s">
        <v>87</v>
      </c>
      <c r="I3" s="34" t="s">
        <v>88</v>
      </c>
      <c r="J3" s="32">
        <v>2025</v>
      </c>
      <c r="K3" s="33"/>
    </row>
    <row r="4" spans="1:12" ht="13.5" thickBot="1" x14ac:dyDescent="0.25">
      <c r="C4" s="2"/>
      <c r="D4" s="4"/>
      <c r="H4" s="31" t="s">
        <v>33</v>
      </c>
      <c r="I4" s="31" t="s">
        <v>34</v>
      </c>
      <c r="J4" s="31" t="s">
        <v>35</v>
      </c>
    </row>
    <row r="5" spans="1:12" ht="34.5" customHeight="1" thickBot="1" x14ac:dyDescent="0.25">
      <c r="A5" s="29" t="s">
        <v>14</v>
      </c>
      <c r="B5" s="30" t="s">
        <v>15</v>
      </c>
      <c r="C5" s="26" t="s">
        <v>0</v>
      </c>
      <c r="D5" s="26" t="s">
        <v>13</v>
      </c>
      <c r="E5" s="26" t="s">
        <v>12</v>
      </c>
      <c r="F5" s="26" t="s">
        <v>31</v>
      </c>
      <c r="G5" s="26" t="s">
        <v>1</v>
      </c>
      <c r="H5" s="26" t="s">
        <v>2</v>
      </c>
      <c r="I5" s="26" t="s">
        <v>3</v>
      </c>
      <c r="J5" s="26" t="s">
        <v>10</v>
      </c>
      <c r="K5" s="27" t="s">
        <v>11</v>
      </c>
      <c r="L5" s="36" t="s">
        <v>32</v>
      </c>
    </row>
    <row r="6" spans="1:12" ht="15" x14ac:dyDescent="0.25">
      <c r="A6" s="14">
        <v>1</v>
      </c>
      <c r="B6" s="15">
        <v>1</v>
      </c>
      <c r="C6" s="16" t="s">
        <v>20</v>
      </c>
      <c r="D6" s="49" t="s">
        <v>56</v>
      </c>
      <c r="E6" s="50" t="s">
        <v>91</v>
      </c>
      <c r="F6" s="63">
        <v>250</v>
      </c>
      <c r="G6" s="64">
        <v>5</v>
      </c>
      <c r="H6" s="64">
        <v>6</v>
      </c>
      <c r="I6" s="64">
        <v>20</v>
      </c>
      <c r="J6" s="64">
        <v>151</v>
      </c>
      <c r="K6" s="64">
        <v>161</v>
      </c>
      <c r="L6" s="53"/>
    </row>
    <row r="7" spans="1:12" ht="15" x14ac:dyDescent="0.25">
      <c r="A7" s="17"/>
      <c r="B7" s="11"/>
      <c r="C7" s="9"/>
      <c r="D7" s="58" t="s">
        <v>68</v>
      </c>
      <c r="E7" s="55" t="s">
        <v>45</v>
      </c>
      <c r="F7" s="51">
        <v>200</v>
      </c>
      <c r="G7" s="52">
        <v>4</v>
      </c>
      <c r="H7" s="52">
        <v>4</v>
      </c>
      <c r="I7" s="52">
        <v>25</v>
      </c>
      <c r="J7" s="52">
        <v>151</v>
      </c>
      <c r="K7" s="52">
        <v>693</v>
      </c>
      <c r="L7" s="56"/>
    </row>
    <row r="8" spans="1:12" ht="15" customHeight="1" x14ac:dyDescent="0.25">
      <c r="A8" s="17"/>
      <c r="B8" s="11"/>
      <c r="C8" s="9"/>
      <c r="D8" s="48" t="s">
        <v>58</v>
      </c>
      <c r="E8" s="55" t="s">
        <v>75</v>
      </c>
      <c r="F8" s="51">
        <v>50</v>
      </c>
      <c r="G8" s="52">
        <v>4</v>
      </c>
      <c r="H8" s="52">
        <v>2</v>
      </c>
      <c r="I8" s="52">
        <v>29</v>
      </c>
      <c r="J8" s="52">
        <v>149</v>
      </c>
      <c r="K8" s="52">
        <v>772</v>
      </c>
      <c r="L8" s="56"/>
    </row>
    <row r="9" spans="1:12" ht="15" x14ac:dyDescent="0.25">
      <c r="A9" s="17"/>
      <c r="B9" s="11"/>
      <c r="C9" s="9"/>
      <c r="D9" s="110"/>
      <c r="E9" s="55" t="s">
        <v>37</v>
      </c>
      <c r="F9" s="51">
        <v>10</v>
      </c>
      <c r="G9" s="52">
        <v>3</v>
      </c>
      <c r="H9" s="52">
        <v>1</v>
      </c>
      <c r="I9" s="52"/>
      <c r="J9" s="52">
        <v>25</v>
      </c>
      <c r="K9" s="52">
        <v>97</v>
      </c>
      <c r="L9" s="56"/>
    </row>
    <row r="10" spans="1:12" ht="15.75" thickBot="1" x14ac:dyDescent="0.3">
      <c r="A10" s="65"/>
      <c r="B10" s="66"/>
      <c r="C10" s="67"/>
      <c r="D10" s="99" t="s">
        <v>30</v>
      </c>
      <c r="E10" s="100"/>
      <c r="F10" s="101">
        <f>SUM(F6:F9)</f>
        <v>510</v>
      </c>
      <c r="G10" s="101">
        <f>SUM(G6:G9)</f>
        <v>16</v>
      </c>
      <c r="H10" s="101">
        <f>SUM(H6:H9)</f>
        <v>13</v>
      </c>
      <c r="I10" s="101">
        <f>SUM(I6:I9)</f>
        <v>74</v>
      </c>
      <c r="J10" s="101">
        <f>SUM(J6:J9)</f>
        <v>476</v>
      </c>
      <c r="K10" s="102"/>
      <c r="L10" s="103">
        <f>SUM(L6:L9)</f>
        <v>0</v>
      </c>
    </row>
    <row r="11" spans="1:12" ht="15" customHeight="1" x14ac:dyDescent="0.25">
      <c r="A11" s="17">
        <f>A6</f>
        <v>1</v>
      </c>
      <c r="B11" s="62">
        <f>B6</f>
        <v>1</v>
      </c>
      <c r="C11" s="9" t="s">
        <v>24</v>
      </c>
      <c r="D11" s="7" t="s">
        <v>25</v>
      </c>
      <c r="E11" s="74" t="s">
        <v>92</v>
      </c>
      <c r="F11" s="108">
        <v>60</v>
      </c>
      <c r="G11" s="76"/>
      <c r="H11" s="76"/>
      <c r="I11" s="76">
        <v>2</v>
      </c>
      <c r="J11" s="76">
        <v>8</v>
      </c>
      <c r="K11" s="109">
        <v>1044</v>
      </c>
      <c r="L11" s="77"/>
    </row>
    <row r="12" spans="1:12" ht="15" customHeight="1" x14ac:dyDescent="0.25">
      <c r="A12" s="17"/>
      <c r="B12" s="11"/>
      <c r="C12" s="9"/>
      <c r="D12" s="6" t="s">
        <v>26</v>
      </c>
      <c r="E12" s="55" t="s">
        <v>54</v>
      </c>
      <c r="F12" s="51">
        <v>200</v>
      </c>
      <c r="G12" s="52">
        <v>2</v>
      </c>
      <c r="H12" s="52">
        <v>4</v>
      </c>
      <c r="I12" s="52">
        <v>20</v>
      </c>
      <c r="J12" s="52">
        <v>128</v>
      </c>
      <c r="K12" s="52">
        <v>206</v>
      </c>
      <c r="L12" s="56"/>
    </row>
    <row r="13" spans="1:12" ht="15" x14ac:dyDescent="0.25">
      <c r="A13" s="17"/>
      <c r="B13" s="11"/>
      <c r="C13" s="9"/>
      <c r="D13" s="6" t="s">
        <v>27</v>
      </c>
      <c r="E13" s="55" t="s">
        <v>51</v>
      </c>
      <c r="F13" s="51">
        <v>100</v>
      </c>
      <c r="G13" s="52">
        <v>16</v>
      </c>
      <c r="H13" s="52">
        <v>17</v>
      </c>
      <c r="I13" s="52">
        <v>4</v>
      </c>
      <c r="J13" s="52">
        <v>230</v>
      </c>
      <c r="K13" s="52">
        <v>437</v>
      </c>
      <c r="L13" s="56"/>
    </row>
    <row r="14" spans="1:12" ht="15" customHeight="1" x14ac:dyDescent="0.25">
      <c r="A14" s="17"/>
      <c r="B14" s="11"/>
      <c r="C14" s="9"/>
      <c r="D14" s="6" t="s">
        <v>28</v>
      </c>
      <c r="E14" s="55" t="s">
        <v>41</v>
      </c>
      <c r="F14" s="51">
        <v>150</v>
      </c>
      <c r="G14" s="52">
        <v>6</v>
      </c>
      <c r="H14" s="52">
        <v>4</v>
      </c>
      <c r="I14" s="52">
        <v>35</v>
      </c>
      <c r="J14" s="52">
        <v>202</v>
      </c>
      <c r="K14" s="52">
        <v>516</v>
      </c>
      <c r="L14" s="56"/>
    </row>
    <row r="15" spans="1:12" ht="15" x14ac:dyDescent="0.25">
      <c r="A15" s="17"/>
      <c r="B15" s="11"/>
      <c r="C15" s="9"/>
      <c r="D15" s="6" t="s">
        <v>29</v>
      </c>
      <c r="E15" s="55" t="s">
        <v>73</v>
      </c>
      <c r="F15" s="51">
        <v>200</v>
      </c>
      <c r="G15" s="52"/>
      <c r="H15" s="52"/>
      <c r="I15" s="52">
        <v>26</v>
      </c>
      <c r="J15" s="52">
        <v>107</v>
      </c>
      <c r="K15" s="52">
        <v>700</v>
      </c>
      <c r="L15" s="56"/>
    </row>
    <row r="16" spans="1:12" ht="15" customHeight="1" x14ac:dyDescent="0.25">
      <c r="A16" s="17"/>
      <c r="B16" s="11"/>
      <c r="C16" s="9"/>
      <c r="D16" s="6" t="s">
        <v>58</v>
      </c>
      <c r="E16" s="55" t="s">
        <v>55</v>
      </c>
      <c r="F16" s="51">
        <v>50</v>
      </c>
      <c r="G16" s="52">
        <v>4</v>
      </c>
      <c r="H16" s="52">
        <v>1</v>
      </c>
      <c r="I16" s="52">
        <v>22</v>
      </c>
      <c r="J16" s="52">
        <v>90</v>
      </c>
      <c r="K16" s="52">
        <v>999</v>
      </c>
      <c r="L16" s="56"/>
    </row>
    <row r="17" spans="1:12" ht="15" customHeight="1" x14ac:dyDescent="0.25">
      <c r="A17" s="17"/>
      <c r="B17" s="11"/>
      <c r="C17" s="9"/>
      <c r="D17" s="6" t="s">
        <v>59</v>
      </c>
      <c r="E17" s="55" t="s">
        <v>40</v>
      </c>
      <c r="F17" s="51">
        <v>50</v>
      </c>
      <c r="G17" s="52">
        <v>4</v>
      </c>
      <c r="H17" s="52">
        <v>1</v>
      </c>
      <c r="I17" s="52">
        <v>23</v>
      </c>
      <c r="J17" s="52">
        <v>93</v>
      </c>
      <c r="K17" s="52">
        <v>998</v>
      </c>
      <c r="L17" s="56"/>
    </row>
    <row r="18" spans="1:12" ht="15" customHeight="1" x14ac:dyDescent="0.25">
      <c r="A18" s="18"/>
      <c r="B18" s="12"/>
      <c r="C18" s="7"/>
      <c r="D18" s="13" t="s">
        <v>30</v>
      </c>
      <c r="E18" s="8"/>
      <c r="F18" s="40">
        <f>SUM(F11:F17)</f>
        <v>810</v>
      </c>
      <c r="G18" s="40">
        <f>SUM(G11:G17)</f>
        <v>32</v>
      </c>
      <c r="H18" s="40">
        <f>SUM(H11:H17)</f>
        <v>27</v>
      </c>
      <c r="I18" s="40">
        <f>SUM(I11:I17)</f>
        <v>132</v>
      </c>
      <c r="J18" s="40">
        <f>SUM(J11:J17)</f>
        <v>858</v>
      </c>
      <c r="K18" s="41"/>
      <c r="L18" s="42">
        <f>SUM(L11:L17)</f>
        <v>0</v>
      </c>
    </row>
    <row r="19" spans="1:12" ht="15.75" customHeight="1" thickBot="1" x14ac:dyDescent="0.25">
      <c r="A19" s="21">
        <f>A6</f>
        <v>1</v>
      </c>
      <c r="B19" s="22">
        <f>B6</f>
        <v>1</v>
      </c>
      <c r="C19" s="111" t="s">
        <v>4</v>
      </c>
      <c r="D19" s="112"/>
      <c r="E19" s="23"/>
      <c r="F19" s="43">
        <f>F10+F18</f>
        <v>1320</v>
      </c>
      <c r="G19" s="43">
        <f>G10+G18</f>
        <v>48</v>
      </c>
      <c r="H19" s="43">
        <f>H10+H18</f>
        <v>40</v>
      </c>
      <c r="I19" s="43">
        <f>I10+I18</f>
        <v>206</v>
      </c>
      <c r="J19" s="43">
        <f>J10+J18</f>
        <v>1334</v>
      </c>
      <c r="K19" s="44"/>
      <c r="L19" s="45">
        <f>L10+L18</f>
        <v>0</v>
      </c>
    </row>
    <row r="20" spans="1:12" ht="15" x14ac:dyDescent="0.25">
      <c r="A20" s="14">
        <v>1</v>
      </c>
      <c r="B20" s="15">
        <v>2</v>
      </c>
      <c r="C20" s="16" t="s">
        <v>20</v>
      </c>
      <c r="D20" s="59" t="s">
        <v>56</v>
      </c>
      <c r="E20" s="50" t="s">
        <v>66</v>
      </c>
      <c r="F20" s="63">
        <v>150</v>
      </c>
      <c r="G20" s="64">
        <v>13</v>
      </c>
      <c r="H20" s="64">
        <v>9</v>
      </c>
      <c r="I20" s="64">
        <v>42</v>
      </c>
      <c r="J20" s="64">
        <v>302</v>
      </c>
      <c r="K20" s="64">
        <v>315</v>
      </c>
      <c r="L20" s="53"/>
    </row>
    <row r="21" spans="1:12" ht="15" x14ac:dyDescent="0.25">
      <c r="A21" s="17"/>
      <c r="B21" s="11"/>
      <c r="C21" s="9"/>
      <c r="D21" s="54"/>
      <c r="E21" s="55" t="s">
        <v>44</v>
      </c>
      <c r="F21" s="51">
        <v>15</v>
      </c>
      <c r="G21" s="52">
        <v>1</v>
      </c>
      <c r="H21" s="52">
        <v>1</v>
      </c>
      <c r="I21" s="52">
        <v>8</v>
      </c>
      <c r="J21" s="52">
        <v>44</v>
      </c>
      <c r="K21" s="57">
        <v>9004</v>
      </c>
      <c r="L21" s="56"/>
    </row>
    <row r="22" spans="1:12" ht="15" customHeight="1" x14ac:dyDescent="0.25">
      <c r="A22" s="17"/>
      <c r="B22" s="11"/>
      <c r="C22" s="9"/>
      <c r="D22" s="54" t="s">
        <v>68</v>
      </c>
      <c r="E22" s="55" t="s">
        <v>52</v>
      </c>
      <c r="F22" s="51">
        <v>200</v>
      </c>
      <c r="G22" s="52"/>
      <c r="H22" s="52"/>
      <c r="I22" s="52">
        <v>14</v>
      </c>
      <c r="J22" s="52">
        <v>58</v>
      </c>
      <c r="K22" s="52">
        <v>686</v>
      </c>
      <c r="L22" s="56"/>
    </row>
    <row r="23" spans="1:12" ht="15" x14ac:dyDescent="0.25">
      <c r="A23" s="17"/>
      <c r="B23" s="11"/>
      <c r="C23" s="9"/>
      <c r="D23" s="60" t="s">
        <v>58</v>
      </c>
      <c r="E23" s="55" t="s">
        <v>55</v>
      </c>
      <c r="F23" s="51">
        <v>40</v>
      </c>
      <c r="G23" s="52">
        <v>3</v>
      </c>
      <c r="H23" s="52"/>
      <c r="I23" s="52">
        <v>17</v>
      </c>
      <c r="J23" s="52">
        <v>72</v>
      </c>
      <c r="K23" s="52">
        <v>999</v>
      </c>
      <c r="L23" s="56"/>
    </row>
    <row r="24" spans="1:12" ht="15" x14ac:dyDescent="0.25">
      <c r="A24" s="17"/>
      <c r="B24" s="11"/>
      <c r="C24" s="9"/>
      <c r="D24" s="61" t="s">
        <v>23</v>
      </c>
      <c r="E24" s="55" t="s">
        <v>93</v>
      </c>
      <c r="F24" s="51">
        <v>150</v>
      </c>
      <c r="G24" s="52">
        <v>1</v>
      </c>
      <c r="H24" s="52">
        <v>1</v>
      </c>
      <c r="I24" s="52">
        <v>15</v>
      </c>
      <c r="J24" s="52">
        <v>71</v>
      </c>
      <c r="K24" s="52">
        <v>847</v>
      </c>
      <c r="L24" s="56"/>
    </row>
    <row r="25" spans="1:12" ht="15" customHeight="1" thickBot="1" x14ac:dyDescent="0.3">
      <c r="A25" s="65"/>
      <c r="B25" s="66"/>
      <c r="C25" s="67"/>
      <c r="D25" s="68" t="s">
        <v>30</v>
      </c>
      <c r="E25" s="69"/>
      <c r="F25" s="70">
        <f>SUM(F20:F24)</f>
        <v>555</v>
      </c>
      <c r="G25" s="70">
        <f>SUM(G20:G24)</f>
        <v>18</v>
      </c>
      <c r="H25" s="70">
        <f>SUM(H20:H24)</f>
        <v>11</v>
      </c>
      <c r="I25" s="70">
        <f>SUM(I20:I24)</f>
        <v>96</v>
      </c>
      <c r="J25" s="70">
        <f>SUM(J20:J24)</f>
        <v>547</v>
      </c>
      <c r="K25" s="71"/>
      <c r="L25" s="72">
        <f>SUM(L20:L24)</f>
        <v>0</v>
      </c>
    </row>
    <row r="26" spans="1:12" ht="15" customHeight="1" x14ac:dyDescent="0.25">
      <c r="A26" s="17">
        <f>A20</f>
        <v>1</v>
      </c>
      <c r="B26" s="62">
        <f>B20</f>
        <v>2</v>
      </c>
      <c r="C26" s="9" t="s">
        <v>24</v>
      </c>
      <c r="D26" s="73" t="s">
        <v>25</v>
      </c>
      <c r="E26" s="74" t="s">
        <v>69</v>
      </c>
      <c r="F26" s="75">
        <v>80</v>
      </c>
      <c r="G26" s="76">
        <v>1</v>
      </c>
      <c r="H26" s="76">
        <v>8</v>
      </c>
      <c r="I26" s="76">
        <v>7</v>
      </c>
      <c r="J26" s="76">
        <v>104</v>
      </c>
      <c r="K26" s="76">
        <v>51</v>
      </c>
      <c r="L26" s="77"/>
    </row>
    <row r="27" spans="1:12" ht="15" x14ac:dyDescent="0.25">
      <c r="A27" s="17"/>
      <c r="B27" s="11"/>
      <c r="C27" s="9"/>
      <c r="D27" s="54" t="s">
        <v>26</v>
      </c>
      <c r="E27" s="55" t="s">
        <v>94</v>
      </c>
      <c r="F27" s="78">
        <v>200</v>
      </c>
      <c r="G27" s="52">
        <v>2</v>
      </c>
      <c r="H27" s="52">
        <v>4</v>
      </c>
      <c r="I27" s="52">
        <v>17</v>
      </c>
      <c r="J27" s="52">
        <v>113</v>
      </c>
      <c r="K27" s="52">
        <v>132</v>
      </c>
      <c r="L27" s="56"/>
    </row>
    <row r="28" spans="1:12" ht="15" customHeight="1" x14ac:dyDescent="0.25">
      <c r="A28" s="17"/>
      <c r="B28" s="11"/>
      <c r="C28" s="9"/>
      <c r="D28" s="54" t="s">
        <v>27</v>
      </c>
      <c r="E28" s="55" t="s">
        <v>63</v>
      </c>
      <c r="F28" s="78">
        <v>100</v>
      </c>
      <c r="G28" s="52">
        <v>13</v>
      </c>
      <c r="H28" s="52">
        <v>9</v>
      </c>
      <c r="I28" s="52">
        <v>3</v>
      </c>
      <c r="J28" s="52">
        <v>147</v>
      </c>
      <c r="K28" s="52">
        <v>374</v>
      </c>
      <c r="L28" s="56"/>
    </row>
    <row r="29" spans="1:12" ht="15" customHeight="1" x14ac:dyDescent="0.25">
      <c r="A29" s="17"/>
      <c r="B29" s="11"/>
      <c r="C29" s="9"/>
      <c r="D29" s="54" t="s">
        <v>28</v>
      </c>
      <c r="E29" s="55" t="s">
        <v>77</v>
      </c>
      <c r="F29" s="78">
        <v>150</v>
      </c>
      <c r="G29" s="52">
        <v>3</v>
      </c>
      <c r="H29" s="52">
        <v>5</v>
      </c>
      <c r="I29" s="52">
        <v>22</v>
      </c>
      <c r="J29" s="52">
        <v>148</v>
      </c>
      <c r="K29" s="52">
        <v>694</v>
      </c>
      <c r="L29" s="56"/>
    </row>
    <row r="30" spans="1:12" ht="15" x14ac:dyDescent="0.25">
      <c r="A30" s="17"/>
      <c r="B30" s="11"/>
      <c r="C30" s="9"/>
      <c r="D30" s="54" t="s">
        <v>29</v>
      </c>
      <c r="E30" s="55" t="s">
        <v>39</v>
      </c>
      <c r="F30" s="78">
        <v>200</v>
      </c>
      <c r="G30" s="52"/>
      <c r="H30" s="52"/>
      <c r="I30" s="52">
        <v>24</v>
      </c>
      <c r="J30" s="52">
        <v>102</v>
      </c>
      <c r="K30" s="52">
        <v>705</v>
      </c>
      <c r="L30" s="56"/>
    </row>
    <row r="31" spans="1:12" ht="15" x14ac:dyDescent="0.25">
      <c r="A31" s="17"/>
      <c r="B31" s="11"/>
      <c r="C31" s="9"/>
      <c r="D31" s="54" t="s">
        <v>58</v>
      </c>
      <c r="E31" s="55" t="s">
        <v>55</v>
      </c>
      <c r="F31" s="78">
        <v>50</v>
      </c>
      <c r="G31" s="52">
        <v>4</v>
      </c>
      <c r="H31" s="52">
        <v>1</v>
      </c>
      <c r="I31" s="52">
        <v>22</v>
      </c>
      <c r="J31" s="52">
        <v>90</v>
      </c>
      <c r="K31" s="52">
        <v>999</v>
      </c>
      <c r="L31" s="56"/>
    </row>
    <row r="32" spans="1:12" ht="15" customHeight="1" x14ac:dyDescent="0.25">
      <c r="A32" s="17"/>
      <c r="B32" s="11"/>
      <c r="C32" s="9"/>
      <c r="D32" s="54" t="s">
        <v>59</v>
      </c>
      <c r="E32" s="55" t="s">
        <v>40</v>
      </c>
      <c r="F32" s="78">
        <v>50</v>
      </c>
      <c r="G32" s="52">
        <v>4</v>
      </c>
      <c r="H32" s="52">
        <v>1</v>
      </c>
      <c r="I32" s="52">
        <v>23</v>
      </c>
      <c r="J32" s="52">
        <v>93</v>
      </c>
      <c r="K32" s="52">
        <v>998</v>
      </c>
      <c r="L32" s="56"/>
    </row>
    <row r="33" spans="1:12" ht="15" x14ac:dyDescent="0.25">
      <c r="A33" s="17"/>
      <c r="B33" s="11"/>
      <c r="C33" s="9"/>
      <c r="D33" s="48"/>
      <c r="E33" s="55"/>
      <c r="F33" s="79"/>
      <c r="G33" s="79"/>
      <c r="H33" s="79"/>
      <c r="I33" s="79"/>
      <c r="J33" s="79"/>
      <c r="K33" s="80"/>
      <c r="L33" s="56"/>
    </row>
    <row r="34" spans="1:12" ht="15" customHeight="1" x14ac:dyDescent="0.25">
      <c r="A34" s="18"/>
      <c r="B34" s="12"/>
      <c r="C34" s="7"/>
      <c r="D34" s="13" t="s">
        <v>30</v>
      </c>
      <c r="E34" s="8"/>
      <c r="F34" s="40">
        <f>SUM(F26:F33)</f>
        <v>830</v>
      </c>
      <c r="G34" s="40">
        <f>SUM(G26:G33)</f>
        <v>27</v>
      </c>
      <c r="H34" s="40">
        <f>SUM(H26:H33)</f>
        <v>28</v>
      </c>
      <c r="I34" s="40">
        <f>SUM(I26:I33)</f>
        <v>118</v>
      </c>
      <c r="J34" s="40">
        <f>SUM(J26:J33)</f>
        <v>797</v>
      </c>
      <c r="K34" s="41"/>
      <c r="L34" s="42">
        <f>SUM(L26:L33)</f>
        <v>0</v>
      </c>
    </row>
    <row r="35" spans="1:12" ht="15.75" customHeight="1" thickBot="1" x14ac:dyDescent="0.25">
      <c r="A35" s="35">
        <f>A20</f>
        <v>1</v>
      </c>
      <c r="B35" s="24">
        <f>B20</f>
        <v>2</v>
      </c>
      <c r="C35" s="111" t="s">
        <v>4</v>
      </c>
      <c r="D35" s="112"/>
      <c r="E35" s="23"/>
      <c r="F35" s="43">
        <f>F25+F34</f>
        <v>1385</v>
      </c>
      <c r="G35" s="43">
        <f>G25+G34</f>
        <v>45</v>
      </c>
      <c r="H35" s="43">
        <f>H25+H34</f>
        <v>39</v>
      </c>
      <c r="I35" s="43">
        <f>I25+I34</f>
        <v>214</v>
      </c>
      <c r="J35" s="43">
        <f>J25+J34</f>
        <v>1344</v>
      </c>
      <c r="K35" s="44"/>
      <c r="L35" s="45">
        <f>L25+L34</f>
        <v>0</v>
      </c>
    </row>
    <row r="36" spans="1:12" ht="15" customHeight="1" x14ac:dyDescent="0.25">
      <c r="A36" s="14">
        <v>1</v>
      </c>
      <c r="B36" s="15">
        <v>3</v>
      </c>
      <c r="C36" s="16" t="s">
        <v>20</v>
      </c>
      <c r="D36" s="49" t="s">
        <v>21</v>
      </c>
      <c r="E36" s="50" t="s">
        <v>53</v>
      </c>
      <c r="F36" s="63">
        <v>150</v>
      </c>
      <c r="G36" s="64">
        <v>13</v>
      </c>
      <c r="H36" s="64">
        <v>15</v>
      </c>
      <c r="I36" s="64">
        <v>3</v>
      </c>
      <c r="J36" s="64">
        <v>195</v>
      </c>
      <c r="K36" s="64">
        <v>340</v>
      </c>
      <c r="L36" s="53"/>
    </row>
    <row r="37" spans="1:12" ht="15" customHeight="1" x14ac:dyDescent="0.25">
      <c r="A37" s="17"/>
      <c r="B37" s="11"/>
      <c r="C37" s="9"/>
      <c r="D37" s="54" t="s">
        <v>57</v>
      </c>
      <c r="E37" s="55" t="s">
        <v>74</v>
      </c>
      <c r="F37" s="51">
        <v>200</v>
      </c>
      <c r="G37" s="52"/>
      <c r="H37" s="52"/>
      <c r="I37" s="52">
        <v>14</v>
      </c>
      <c r="J37" s="52">
        <v>56</v>
      </c>
      <c r="K37" s="52">
        <v>685</v>
      </c>
      <c r="L37" s="56"/>
    </row>
    <row r="38" spans="1:12" ht="15" customHeight="1" x14ac:dyDescent="0.25">
      <c r="A38" s="17"/>
      <c r="B38" s="11"/>
      <c r="C38" s="9"/>
      <c r="D38" s="48" t="s">
        <v>58</v>
      </c>
      <c r="E38" s="55" t="s">
        <v>55</v>
      </c>
      <c r="F38" s="51">
        <v>40</v>
      </c>
      <c r="G38" s="52">
        <v>3</v>
      </c>
      <c r="H38" s="52"/>
      <c r="I38" s="52">
        <v>17</v>
      </c>
      <c r="J38" s="52">
        <v>72</v>
      </c>
      <c r="K38" s="52">
        <v>999</v>
      </c>
      <c r="L38" s="56"/>
    </row>
    <row r="39" spans="1:12" ht="15" x14ac:dyDescent="0.25">
      <c r="A39" s="17"/>
      <c r="B39" s="11"/>
      <c r="C39" s="9"/>
      <c r="D39" s="48"/>
      <c r="E39" s="55" t="s">
        <v>67</v>
      </c>
      <c r="F39" s="51">
        <v>30</v>
      </c>
      <c r="G39" s="52">
        <v>2</v>
      </c>
      <c r="H39" s="52">
        <v>3</v>
      </c>
      <c r="I39" s="52">
        <v>21</v>
      </c>
      <c r="J39" s="52">
        <v>119</v>
      </c>
      <c r="K39" s="52">
        <v>799</v>
      </c>
      <c r="L39" s="56"/>
    </row>
    <row r="40" spans="1:12" ht="15" x14ac:dyDescent="0.25">
      <c r="A40" s="17"/>
      <c r="B40" s="11"/>
      <c r="C40" s="9"/>
      <c r="D40" s="48" t="s">
        <v>23</v>
      </c>
      <c r="E40" s="55" t="s">
        <v>93</v>
      </c>
      <c r="F40" s="51">
        <v>100</v>
      </c>
      <c r="G40" s="52"/>
      <c r="H40" s="52"/>
      <c r="I40" s="52">
        <v>10</v>
      </c>
      <c r="J40" s="52">
        <v>47</v>
      </c>
      <c r="K40" s="52">
        <v>847</v>
      </c>
      <c r="L40" s="56"/>
    </row>
    <row r="41" spans="1:12" ht="15" customHeight="1" x14ac:dyDescent="0.25">
      <c r="A41" s="17"/>
      <c r="B41" s="11"/>
      <c r="C41" s="9"/>
      <c r="D41" s="48"/>
      <c r="E41" s="55"/>
      <c r="F41" s="79"/>
      <c r="G41" s="79"/>
      <c r="H41" s="79"/>
      <c r="I41" s="79"/>
      <c r="J41" s="79"/>
      <c r="K41" s="80"/>
      <c r="L41" s="56"/>
    </row>
    <row r="42" spans="1:12" ht="15" x14ac:dyDescent="0.25">
      <c r="A42" s="17"/>
      <c r="B42" s="11"/>
      <c r="C42" s="9"/>
      <c r="D42" s="48"/>
      <c r="E42" s="55"/>
      <c r="F42" s="79"/>
      <c r="G42" s="79"/>
      <c r="H42" s="79"/>
      <c r="I42" s="79"/>
      <c r="J42" s="79"/>
      <c r="K42" s="80"/>
      <c r="L42" s="56"/>
    </row>
    <row r="43" spans="1:12" ht="15.75" thickBot="1" x14ac:dyDescent="0.3">
      <c r="A43" s="65"/>
      <c r="B43" s="66"/>
      <c r="C43" s="67"/>
      <c r="D43" s="68" t="s">
        <v>30</v>
      </c>
      <c r="E43" s="69"/>
      <c r="F43" s="70">
        <f>SUM(F36:F42)</f>
        <v>520</v>
      </c>
      <c r="G43" s="70">
        <f>SUM(G36:G42)</f>
        <v>18</v>
      </c>
      <c r="H43" s="70">
        <f>SUM(H36:H42)</f>
        <v>18</v>
      </c>
      <c r="I43" s="70">
        <f>SUM(I36:I42)</f>
        <v>65</v>
      </c>
      <c r="J43" s="70">
        <f>SUM(J36:J42)</f>
        <v>489</v>
      </c>
      <c r="K43" s="71"/>
      <c r="L43" s="72">
        <f>SUM(L36:L42)</f>
        <v>0</v>
      </c>
    </row>
    <row r="44" spans="1:12" ht="15" x14ac:dyDescent="0.25">
      <c r="A44" s="17">
        <f>A36</f>
        <v>1</v>
      </c>
      <c r="B44" s="62">
        <f>B36</f>
        <v>3</v>
      </c>
      <c r="C44" s="9" t="s">
        <v>24</v>
      </c>
      <c r="D44" s="73" t="s">
        <v>25</v>
      </c>
      <c r="E44" s="74" t="s">
        <v>76</v>
      </c>
      <c r="F44" s="51">
        <v>60</v>
      </c>
      <c r="G44" s="52">
        <v>1</v>
      </c>
      <c r="H44" s="52">
        <v>5</v>
      </c>
      <c r="I44" s="52">
        <v>6</v>
      </c>
      <c r="J44" s="52">
        <v>72</v>
      </c>
      <c r="K44" s="52">
        <v>126</v>
      </c>
      <c r="L44" s="77"/>
    </row>
    <row r="45" spans="1:12" ht="15" x14ac:dyDescent="0.25">
      <c r="A45" s="17"/>
      <c r="B45" s="11"/>
      <c r="C45" s="9"/>
      <c r="D45" s="54" t="s">
        <v>26</v>
      </c>
      <c r="E45" s="55" t="s">
        <v>95</v>
      </c>
      <c r="F45" s="51">
        <v>200</v>
      </c>
      <c r="G45" s="52">
        <v>2</v>
      </c>
      <c r="H45" s="52">
        <v>5</v>
      </c>
      <c r="I45" s="52">
        <v>12</v>
      </c>
      <c r="J45" s="52">
        <v>102</v>
      </c>
      <c r="K45" s="52">
        <v>110</v>
      </c>
      <c r="L45" s="56"/>
    </row>
    <row r="46" spans="1:12" ht="15" customHeight="1" x14ac:dyDescent="0.25">
      <c r="A46" s="17"/>
      <c r="B46" s="11"/>
      <c r="C46" s="9"/>
      <c r="D46" s="81" t="s">
        <v>27</v>
      </c>
      <c r="E46" s="55" t="s">
        <v>96</v>
      </c>
      <c r="F46" s="51">
        <v>100</v>
      </c>
      <c r="G46" s="52">
        <v>10</v>
      </c>
      <c r="H46" s="52">
        <v>42</v>
      </c>
      <c r="I46" s="52">
        <v>18</v>
      </c>
      <c r="J46" s="52">
        <v>218</v>
      </c>
      <c r="K46" s="52">
        <v>495</v>
      </c>
      <c r="L46" s="56"/>
    </row>
    <row r="47" spans="1:12" ht="15" customHeight="1" x14ac:dyDescent="0.25">
      <c r="A47" s="17"/>
      <c r="B47" s="11"/>
      <c r="C47" s="9"/>
      <c r="D47" s="54" t="s">
        <v>28</v>
      </c>
      <c r="E47" s="55" t="s">
        <v>46</v>
      </c>
      <c r="F47" s="51">
        <v>150</v>
      </c>
      <c r="G47" s="52">
        <v>4</v>
      </c>
      <c r="H47" s="52">
        <v>4</v>
      </c>
      <c r="I47" s="52">
        <v>39</v>
      </c>
      <c r="J47" s="52">
        <v>207</v>
      </c>
      <c r="K47" s="57">
        <v>8002</v>
      </c>
      <c r="L47" s="56"/>
    </row>
    <row r="48" spans="1:12" ht="15" customHeight="1" x14ac:dyDescent="0.25">
      <c r="A48" s="17"/>
      <c r="B48" s="11"/>
      <c r="C48" s="9"/>
      <c r="D48" s="54" t="s">
        <v>29</v>
      </c>
      <c r="E48" s="55" t="s">
        <v>47</v>
      </c>
      <c r="F48" s="51">
        <v>200</v>
      </c>
      <c r="G48" s="52">
        <v>1</v>
      </c>
      <c r="H48" s="52"/>
      <c r="I48" s="52">
        <v>24</v>
      </c>
      <c r="J48" s="52">
        <v>104</v>
      </c>
      <c r="K48" s="52">
        <v>707</v>
      </c>
      <c r="L48" s="56"/>
    </row>
    <row r="49" spans="1:12" ht="15" customHeight="1" x14ac:dyDescent="0.25">
      <c r="A49" s="17"/>
      <c r="B49" s="11"/>
      <c r="C49" s="9"/>
      <c r="D49" s="54" t="s">
        <v>58</v>
      </c>
      <c r="E49" s="55" t="s">
        <v>55</v>
      </c>
      <c r="F49" s="51">
        <v>50</v>
      </c>
      <c r="G49" s="52">
        <v>4</v>
      </c>
      <c r="H49" s="52">
        <v>1</v>
      </c>
      <c r="I49" s="52">
        <v>22</v>
      </c>
      <c r="J49" s="52">
        <v>90</v>
      </c>
      <c r="K49" s="52">
        <v>999</v>
      </c>
      <c r="L49" s="56"/>
    </row>
    <row r="50" spans="1:12" ht="15" customHeight="1" x14ac:dyDescent="0.25">
      <c r="A50" s="17"/>
      <c r="B50" s="11"/>
      <c r="C50" s="9"/>
      <c r="D50" s="54" t="s">
        <v>59</v>
      </c>
      <c r="E50" s="55" t="s">
        <v>40</v>
      </c>
      <c r="F50" s="51">
        <v>50</v>
      </c>
      <c r="G50" s="52">
        <v>4</v>
      </c>
      <c r="H50" s="52">
        <v>1</v>
      </c>
      <c r="I50" s="52">
        <v>23</v>
      </c>
      <c r="J50" s="52">
        <v>93</v>
      </c>
      <c r="K50" s="52">
        <v>998</v>
      </c>
      <c r="L50" s="56"/>
    </row>
    <row r="51" spans="1:12" ht="15" x14ac:dyDescent="0.25">
      <c r="A51" s="17"/>
      <c r="B51" s="11"/>
      <c r="C51" s="9"/>
      <c r="D51" s="54"/>
      <c r="E51" s="55"/>
      <c r="F51" s="78"/>
      <c r="G51" s="79"/>
      <c r="H51" s="79"/>
      <c r="I51" s="78"/>
      <c r="J51" s="78"/>
      <c r="K51" s="82"/>
      <c r="L51" s="56"/>
    </row>
    <row r="52" spans="1:12" ht="15" customHeight="1" x14ac:dyDescent="0.25">
      <c r="A52" s="17"/>
      <c r="B52" s="11"/>
      <c r="C52" s="9"/>
      <c r="D52" s="54"/>
      <c r="E52" s="55"/>
      <c r="F52" s="79"/>
      <c r="G52" s="79"/>
      <c r="H52" s="79"/>
      <c r="I52" s="79"/>
      <c r="J52" s="79"/>
      <c r="K52" s="80"/>
      <c r="L52" s="56"/>
    </row>
    <row r="53" spans="1:12" ht="15" x14ac:dyDescent="0.25">
      <c r="A53" s="18"/>
      <c r="B53" s="12"/>
      <c r="C53" s="7"/>
      <c r="D53" s="13" t="s">
        <v>30</v>
      </c>
      <c r="E53" s="8"/>
      <c r="F53" s="40">
        <f>SUM(F44:F52)</f>
        <v>810</v>
      </c>
      <c r="G53" s="40">
        <f>SUM(G44:G52)</f>
        <v>26</v>
      </c>
      <c r="H53" s="40">
        <f>SUM(H44:H52)</f>
        <v>58</v>
      </c>
      <c r="I53" s="40">
        <f>SUM(I44:I52)</f>
        <v>144</v>
      </c>
      <c r="J53" s="40">
        <f>SUM(J44:J52)</f>
        <v>886</v>
      </c>
      <c r="K53" s="41"/>
      <c r="L53" s="42">
        <f>SUM(L44:L52)</f>
        <v>0</v>
      </c>
    </row>
    <row r="54" spans="1:12" ht="15.75" thickBot="1" x14ac:dyDescent="0.25">
      <c r="A54" s="21">
        <f>A36</f>
        <v>1</v>
      </c>
      <c r="B54" s="22">
        <f>B36</f>
        <v>3</v>
      </c>
      <c r="C54" s="111" t="s">
        <v>4</v>
      </c>
      <c r="D54" s="112"/>
      <c r="E54" s="23"/>
      <c r="F54" s="43">
        <f>F43+F53</f>
        <v>1330</v>
      </c>
      <c r="G54" s="43">
        <f>G43+G53</f>
        <v>44</v>
      </c>
      <c r="H54" s="43">
        <f>H43+H53</f>
        <v>76</v>
      </c>
      <c r="I54" s="43">
        <f>I43+I53</f>
        <v>209</v>
      </c>
      <c r="J54" s="43">
        <f>J43+J53</f>
        <v>1375</v>
      </c>
      <c r="K54" s="44"/>
      <c r="L54" s="45">
        <f>L43+L53</f>
        <v>0</v>
      </c>
    </row>
    <row r="55" spans="1:12" ht="15.75" customHeight="1" x14ac:dyDescent="0.25">
      <c r="A55" s="14">
        <v>1</v>
      </c>
      <c r="B55" s="15">
        <v>4</v>
      </c>
      <c r="C55" s="16" t="s">
        <v>20</v>
      </c>
      <c r="D55" s="49" t="s">
        <v>56</v>
      </c>
      <c r="E55" s="50" t="s">
        <v>43</v>
      </c>
      <c r="F55" s="63">
        <v>150</v>
      </c>
      <c r="G55" s="64">
        <v>6</v>
      </c>
      <c r="H55" s="64">
        <v>6</v>
      </c>
      <c r="I55" s="64">
        <v>31</v>
      </c>
      <c r="J55" s="64">
        <v>207</v>
      </c>
      <c r="K55" s="64">
        <v>297</v>
      </c>
      <c r="L55" s="53"/>
    </row>
    <row r="56" spans="1:12" ht="15" customHeight="1" x14ac:dyDescent="0.25">
      <c r="A56" s="17"/>
      <c r="B56" s="11"/>
      <c r="C56" s="9"/>
      <c r="D56" s="54" t="s">
        <v>68</v>
      </c>
      <c r="E56" s="55" t="s">
        <v>45</v>
      </c>
      <c r="F56" s="51">
        <v>200</v>
      </c>
      <c r="G56" s="52">
        <v>4</v>
      </c>
      <c r="H56" s="52">
        <v>4</v>
      </c>
      <c r="I56" s="52">
        <v>25</v>
      </c>
      <c r="J56" s="52">
        <v>151</v>
      </c>
      <c r="K56" s="52">
        <v>693</v>
      </c>
      <c r="L56" s="56"/>
    </row>
    <row r="57" spans="1:12" ht="15" customHeight="1" x14ac:dyDescent="0.25">
      <c r="A57" s="17"/>
      <c r="B57" s="11"/>
      <c r="C57" s="9"/>
      <c r="D57" s="54" t="s">
        <v>58</v>
      </c>
      <c r="E57" s="55" t="s">
        <v>97</v>
      </c>
      <c r="F57" s="51">
        <v>50</v>
      </c>
      <c r="G57" s="52">
        <v>3</v>
      </c>
      <c r="H57" s="52">
        <v>2</v>
      </c>
      <c r="I57" s="52">
        <v>23</v>
      </c>
      <c r="J57" s="52">
        <v>110</v>
      </c>
      <c r="K57" s="57">
        <v>12007</v>
      </c>
      <c r="L57" s="56"/>
    </row>
    <row r="58" spans="1:12" ht="15" customHeight="1" x14ac:dyDescent="0.25">
      <c r="A58" s="17"/>
      <c r="B58" s="11"/>
      <c r="C58" s="9"/>
      <c r="D58" s="48"/>
      <c r="E58" s="55" t="s">
        <v>98</v>
      </c>
      <c r="F58" s="51">
        <v>115</v>
      </c>
      <c r="G58" s="52">
        <v>4</v>
      </c>
      <c r="H58" s="52">
        <v>3</v>
      </c>
      <c r="I58" s="52">
        <v>17</v>
      </c>
      <c r="J58" s="52">
        <v>108</v>
      </c>
      <c r="K58" s="52">
        <v>13</v>
      </c>
      <c r="L58" s="56"/>
    </row>
    <row r="59" spans="1:12" ht="15" customHeight="1" x14ac:dyDescent="0.25">
      <c r="A59" s="17"/>
      <c r="B59" s="11"/>
      <c r="C59" s="9"/>
      <c r="D59" s="48"/>
      <c r="E59" s="55"/>
      <c r="F59" s="78"/>
      <c r="G59" s="79"/>
      <c r="H59" s="78"/>
      <c r="I59" s="78"/>
      <c r="J59" s="78"/>
      <c r="K59" s="80"/>
      <c r="L59" s="56"/>
    </row>
    <row r="60" spans="1:12" ht="15" customHeight="1" x14ac:dyDescent="0.25">
      <c r="A60" s="17"/>
      <c r="B60" s="11"/>
      <c r="C60" s="9"/>
      <c r="D60" s="54"/>
      <c r="E60" s="55"/>
      <c r="F60" s="78"/>
      <c r="G60" s="79"/>
      <c r="H60" s="78"/>
      <c r="I60" s="79"/>
      <c r="J60" s="78"/>
      <c r="K60" s="83"/>
      <c r="L60" s="56"/>
    </row>
    <row r="61" spans="1:12" ht="15" x14ac:dyDescent="0.25">
      <c r="A61" s="17"/>
      <c r="B61" s="11"/>
      <c r="C61" s="9"/>
      <c r="D61" s="54"/>
      <c r="E61" s="55"/>
      <c r="F61" s="79"/>
      <c r="G61" s="79"/>
      <c r="H61" s="79"/>
      <c r="I61" s="79"/>
      <c r="J61" s="79"/>
      <c r="K61" s="80"/>
      <c r="L61" s="56"/>
    </row>
    <row r="62" spans="1:12" ht="15.75" thickBot="1" x14ac:dyDescent="0.3">
      <c r="A62" s="65"/>
      <c r="B62" s="66"/>
      <c r="C62" s="67"/>
      <c r="D62" s="68" t="s">
        <v>30</v>
      </c>
      <c r="E62" s="69"/>
      <c r="F62" s="70">
        <f>SUM(F55:F61)</f>
        <v>515</v>
      </c>
      <c r="G62" s="70">
        <f>SUM(G55:G61)</f>
        <v>17</v>
      </c>
      <c r="H62" s="70">
        <f>SUM(H55:H61)</f>
        <v>15</v>
      </c>
      <c r="I62" s="70">
        <f>SUM(I55:I61)</f>
        <v>96</v>
      </c>
      <c r="J62" s="70">
        <f>SUM(J55:J61)</f>
        <v>576</v>
      </c>
      <c r="K62" s="71"/>
      <c r="L62" s="72">
        <f>SUM(L55:L61)</f>
        <v>0</v>
      </c>
    </row>
    <row r="63" spans="1:12" ht="15" customHeight="1" x14ac:dyDescent="0.25">
      <c r="A63" s="17">
        <f>A55</f>
        <v>1</v>
      </c>
      <c r="B63" s="62">
        <f>B55</f>
        <v>4</v>
      </c>
      <c r="C63" s="9" t="s">
        <v>24</v>
      </c>
      <c r="D63" s="73" t="s">
        <v>25</v>
      </c>
      <c r="E63" s="74" t="s">
        <v>48</v>
      </c>
      <c r="F63" s="108">
        <v>60</v>
      </c>
      <c r="G63" s="76">
        <v>1</v>
      </c>
      <c r="H63" s="76">
        <v>6</v>
      </c>
      <c r="I63" s="76">
        <v>5</v>
      </c>
      <c r="J63" s="76">
        <v>78</v>
      </c>
      <c r="K63" s="76">
        <v>100</v>
      </c>
      <c r="L63" s="77"/>
    </row>
    <row r="64" spans="1:12" ht="15" x14ac:dyDescent="0.25">
      <c r="A64" s="17"/>
      <c r="B64" s="11"/>
      <c r="C64" s="9"/>
      <c r="D64" s="88" t="s">
        <v>26</v>
      </c>
      <c r="E64" s="55" t="s">
        <v>70</v>
      </c>
      <c r="F64" s="51">
        <v>200</v>
      </c>
      <c r="G64" s="52">
        <v>4</v>
      </c>
      <c r="H64" s="52">
        <v>5</v>
      </c>
      <c r="I64" s="52">
        <v>20</v>
      </c>
      <c r="J64" s="52">
        <v>144</v>
      </c>
      <c r="K64" s="52">
        <v>155</v>
      </c>
      <c r="L64" s="56"/>
    </row>
    <row r="65" spans="1:12" ht="15" customHeight="1" x14ac:dyDescent="0.25">
      <c r="A65" s="17"/>
      <c r="B65" s="11"/>
      <c r="C65" s="9"/>
      <c r="D65" s="88" t="s">
        <v>27</v>
      </c>
      <c r="E65" s="55" t="s">
        <v>78</v>
      </c>
      <c r="F65" s="51">
        <v>200</v>
      </c>
      <c r="G65" s="52">
        <v>13</v>
      </c>
      <c r="H65" s="52">
        <v>15</v>
      </c>
      <c r="I65" s="52">
        <v>14</v>
      </c>
      <c r="J65" s="52">
        <v>246</v>
      </c>
      <c r="K65" s="52">
        <v>485</v>
      </c>
      <c r="L65" s="56"/>
    </row>
    <row r="66" spans="1:12" ht="15" x14ac:dyDescent="0.25">
      <c r="A66" s="17"/>
      <c r="B66" s="11"/>
      <c r="C66" s="9"/>
      <c r="D66" s="81" t="s">
        <v>29</v>
      </c>
      <c r="E66" s="55" t="s">
        <v>65</v>
      </c>
      <c r="F66" s="51">
        <v>200</v>
      </c>
      <c r="G66" s="52">
        <v>1</v>
      </c>
      <c r="H66" s="52">
        <v>3</v>
      </c>
      <c r="I66" s="52">
        <v>33</v>
      </c>
      <c r="J66" s="52">
        <v>138</v>
      </c>
      <c r="K66" s="52">
        <v>639</v>
      </c>
      <c r="L66" s="56"/>
    </row>
    <row r="67" spans="1:12" s="86" customFormat="1" ht="15" x14ac:dyDescent="0.25">
      <c r="A67" s="17"/>
      <c r="B67" s="11"/>
      <c r="C67" s="9"/>
      <c r="D67" s="54" t="s">
        <v>58</v>
      </c>
      <c r="E67" s="55" t="s">
        <v>55</v>
      </c>
      <c r="F67" s="51">
        <v>50</v>
      </c>
      <c r="G67" s="52">
        <v>4</v>
      </c>
      <c r="H67" s="52">
        <v>1</v>
      </c>
      <c r="I67" s="52">
        <v>22</v>
      </c>
      <c r="J67" s="52">
        <v>90</v>
      </c>
      <c r="K67" s="52">
        <v>999</v>
      </c>
      <c r="L67" s="56"/>
    </row>
    <row r="68" spans="1:12" ht="15" x14ac:dyDescent="0.25">
      <c r="A68" s="17"/>
      <c r="B68" s="11"/>
      <c r="C68" s="9"/>
      <c r="D68" s="54" t="s">
        <v>59</v>
      </c>
      <c r="E68" s="55" t="s">
        <v>40</v>
      </c>
      <c r="F68" s="51">
        <v>50</v>
      </c>
      <c r="G68" s="52">
        <v>4</v>
      </c>
      <c r="H68" s="52">
        <v>1</v>
      </c>
      <c r="I68" s="52">
        <v>23</v>
      </c>
      <c r="J68" s="52">
        <v>93</v>
      </c>
      <c r="K68" s="52">
        <v>998</v>
      </c>
      <c r="L68" s="56"/>
    </row>
    <row r="69" spans="1:12" s="86" customFormat="1" ht="15" x14ac:dyDescent="0.25">
      <c r="A69" s="17"/>
      <c r="B69" s="11"/>
      <c r="C69" s="9"/>
      <c r="D69" s="89" t="s">
        <v>23</v>
      </c>
      <c r="E69" s="55" t="s">
        <v>93</v>
      </c>
      <c r="F69" s="51">
        <v>150</v>
      </c>
      <c r="G69" s="52">
        <v>1</v>
      </c>
      <c r="H69" s="52">
        <v>1</v>
      </c>
      <c r="I69" s="52">
        <v>15</v>
      </c>
      <c r="J69" s="52">
        <v>71</v>
      </c>
      <c r="K69" s="52">
        <v>847</v>
      </c>
      <c r="L69" s="56"/>
    </row>
    <row r="70" spans="1:12" s="86" customFormat="1" ht="15" x14ac:dyDescent="0.25">
      <c r="A70" s="18"/>
      <c r="B70" s="12"/>
      <c r="C70" s="7"/>
      <c r="D70" s="13" t="s">
        <v>30</v>
      </c>
      <c r="E70" s="8"/>
      <c r="F70" s="40">
        <f>SUM(F63:F69)</f>
        <v>910</v>
      </c>
      <c r="G70" s="40">
        <f t="shared" ref="G70:K70" si="0">SUM(G63:G69)</f>
        <v>28</v>
      </c>
      <c r="H70" s="40">
        <f t="shared" si="0"/>
        <v>32</v>
      </c>
      <c r="I70" s="40">
        <f t="shared" si="0"/>
        <v>132</v>
      </c>
      <c r="J70" s="40">
        <f t="shared" si="0"/>
        <v>860</v>
      </c>
      <c r="K70" s="40">
        <f t="shared" si="0"/>
        <v>4223</v>
      </c>
      <c r="L70" s="56">
        <f>SUM(L61:L69)</f>
        <v>0</v>
      </c>
    </row>
    <row r="71" spans="1:12" ht="18.75" customHeight="1" thickBot="1" x14ac:dyDescent="0.25">
      <c r="A71" s="21">
        <f>A55</f>
        <v>1</v>
      </c>
      <c r="B71" s="22">
        <f>B55</f>
        <v>4</v>
      </c>
      <c r="C71" s="84" t="s">
        <v>4</v>
      </c>
      <c r="D71" s="85"/>
      <c r="E71" s="23"/>
      <c r="F71" s="43">
        <f>F62+F70</f>
        <v>1425</v>
      </c>
      <c r="G71" s="43">
        <f>G62+G70</f>
        <v>45</v>
      </c>
      <c r="H71" s="43">
        <f>H62+H70</f>
        <v>47</v>
      </c>
      <c r="I71" s="43">
        <f>I62+I70</f>
        <v>228</v>
      </c>
      <c r="J71" s="43">
        <f>J62+J70</f>
        <v>1436</v>
      </c>
      <c r="K71" s="43"/>
      <c r="L71" s="44">
        <f>L62+L70</f>
        <v>0</v>
      </c>
    </row>
    <row r="72" spans="1:12" ht="15" customHeight="1" x14ac:dyDescent="0.25">
      <c r="A72" s="14">
        <v>1</v>
      </c>
      <c r="B72" s="15">
        <v>5</v>
      </c>
      <c r="C72" s="16" t="s">
        <v>20</v>
      </c>
      <c r="D72" s="5" t="s">
        <v>56</v>
      </c>
      <c r="E72" s="50" t="s">
        <v>41</v>
      </c>
      <c r="F72" s="92">
        <v>100</v>
      </c>
      <c r="G72" s="93">
        <v>4</v>
      </c>
      <c r="H72" s="92">
        <v>3</v>
      </c>
      <c r="I72" s="92">
        <v>23</v>
      </c>
      <c r="J72" s="92">
        <v>134</v>
      </c>
      <c r="K72" s="94">
        <v>516</v>
      </c>
      <c r="L72" s="53"/>
    </row>
    <row r="73" spans="1:12" ht="15.75" customHeight="1" x14ac:dyDescent="0.25">
      <c r="A73" s="17"/>
      <c r="B73" s="11"/>
      <c r="C73" s="9"/>
      <c r="D73" s="39" t="s">
        <v>56</v>
      </c>
      <c r="E73" s="55" t="s">
        <v>99</v>
      </c>
      <c r="F73" s="78">
        <v>60</v>
      </c>
      <c r="G73" s="79">
        <v>6</v>
      </c>
      <c r="H73" s="78">
        <v>12</v>
      </c>
      <c r="I73" s="78"/>
      <c r="J73" s="78">
        <v>118</v>
      </c>
      <c r="K73" s="83">
        <v>7023</v>
      </c>
      <c r="L73" s="56"/>
    </row>
    <row r="74" spans="1:12" ht="15" x14ac:dyDescent="0.25">
      <c r="A74" s="17"/>
      <c r="B74" s="11"/>
      <c r="C74" s="9"/>
      <c r="D74" s="6" t="s">
        <v>57</v>
      </c>
      <c r="E74" s="55" t="s">
        <v>42</v>
      </c>
      <c r="F74" s="78">
        <v>200</v>
      </c>
      <c r="G74" s="79">
        <v>2</v>
      </c>
      <c r="H74" s="79">
        <v>2</v>
      </c>
      <c r="I74" s="78">
        <v>28</v>
      </c>
      <c r="J74" s="78">
        <v>137</v>
      </c>
      <c r="K74" s="83">
        <v>692</v>
      </c>
      <c r="L74" s="56"/>
    </row>
    <row r="75" spans="1:12" ht="15" x14ac:dyDescent="0.25">
      <c r="A75" s="17"/>
      <c r="B75" s="11"/>
      <c r="C75" s="9"/>
      <c r="D75" s="6" t="s">
        <v>58</v>
      </c>
      <c r="E75" s="55" t="s">
        <v>55</v>
      </c>
      <c r="F75" s="78">
        <v>40</v>
      </c>
      <c r="G75" s="79">
        <v>3</v>
      </c>
      <c r="H75" s="79"/>
      <c r="I75" s="78">
        <v>17</v>
      </c>
      <c r="J75" s="78">
        <v>72</v>
      </c>
      <c r="K75" s="83">
        <v>999</v>
      </c>
      <c r="L75" s="56"/>
    </row>
    <row r="76" spans="1:12" ht="15" customHeight="1" x14ac:dyDescent="0.25">
      <c r="A76" s="17"/>
      <c r="B76" s="11"/>
      <c r="C76" s="9"/>
      <c r="D76" s="6" t="s">
        <v>23</v>
      </c>
      <c r="E76" s="55" t="s">
        <v>93</v>
      </c>
      <c r="F76" s="78">
        <v>150</v>
      </c>
      <c r="G76" s="79">
        <v>1</v>
      </c>
      <c r="H76" s="78">
        <v>1</v>
      </c>
      <c r="I76" s="78">
        <v>15</v>
      </c>
      <c r="J76" s="78">
        <v>71</v>
      </c>
      <c r="K76" s="82">
        <v>847</v>
      </c>
      <c r="L76" s="56"/>
    </row>
    <row r="77" spans="1:12" ht="15" customHeight="1" x14ac:dyDescent="0.25">
      <c r="A77" s="17"/>
      <c r="B77" s="11"/>
      <c r="C77" s="9"/>
      <c r="D77" s="6"/>
      <c r="E77" s="55"/>
      <c r="F77" s="78"/>
      <c r="G77" s="79"/>
      <c r="H77" s="78"/>
      <c r="I77" s="79"/>
      <c r="J77" s="78"/>
      <c r="K77" s="83"/>
      <c r="L77" s="56"/>
    </row>
    <row r="78" spans="1:12" ht="15" customHeight="1" thickBot="1" x14ac:dyDescent="0.3">
      <c r="A78" s="65"/>
      <c r="B78" s="66"/>
      <c r="C78" s="67"/>
      <c r="D78" s="68" t="s">
        <v>30</v>
      </c>
      <c r="E78" s="69"/>
      <c r="F78" s="70">
        <f>SUM(F72:F77)</f>
        <v>550</v>
      </c>
      <c r="G78" s="70">
        <f>SUM(G72:G77)</f>
        <v>16</v>
      </c>
      <c r="H78" s="70">
        <f>SUM(H72:H77)</f>
        <v>18</v>
      </c>
      <c r="I78" s="70">
        <f>SUM(I72:I77)</f>
        <v>83</v>
      </c>
      <c r="J78" s="70">
        <f>SUM(J72:J77)</f>
        <v>532</v>
      </c>
      <c r="K78" s="71"/>
      <c r="L78" s="72">
        <f>SUM(L72:L77)</f>
        <v>0</v>
      </c>
    </row>
    <row r="79" spans="1:12" ht="15" customHeight="1" x14ac:dyDescent="0.25">
      <c r="A79" s="17">
        <f>A72</f>
        <v>1</v>
      </c>
      <c r="B79" s="62">
        <f>B72</f>
        <v>5</v>
      </c>
      <c r="C79" s="9" t="s">
        <v>24</v>
      </c>
      <c r="D79" s="7" t="s">
        <v>25</v>
      </c>
      <c r="E79" s="74" t="s">
        <v>85</v>
      </c>
      <c r="F79" s="75">
        <v>60</v>
      </c>
      <c r="G79" s="90">
        <v>1</v>
      </c>
      <c r="H79" s="75"/>
      <c r="I79" s="75">
        <v>4</v>
      </c>
      <c r="J79" s="75">
        <v>22</v>
      </c>
      <c r="K79" s="91">
        <v>25</v>
      </c>
      <c r="L79" s="77"/>
    </row>
    <row r="80" spans="1:12" ht="15" customHeight="1" x14ac:dyDescent="0.25">
      <c r="A80" s="17"/>
      <c r="B80" s="11"/>
      <c r="C80" s="9"/>
      <c r="D80" s="6" t="s">
        <v>26</v>
      </c>
      <c r="E80" s="55" t="s">
        <v>83</v>
      </c>
      <c r="F80" s="78">
        <v>200</v>
      </c>
      <c r="G80" s="79">
        <v>5</v>
      </c>
      <c r="H80" s="78">
        <v>7</v>
      </c>
      <c r="I80" s="78">
        <v>7</v>
      </c>
      <c r="J80" s="78">
        <v>113</v>
      </c>
      <c r="K80" s="83">
        <v>124</v>
      </c>
      <c r="L80" s="56"/>
    </row>
    <row r="81" spans="1:12" ht="15" x14ac:dyDescent="0.25">
      <c r="A81" s="17"/>
      <c r="B81" s="11"/>
      <c r="C81" s="9"/>
      <c r="D81" s="38" t="s">
        <v>27</v>
      </c>
      <c r="E81" s="55" t="s">
        <v>100</v>
      </c>
      <c r="F81" s="78">
        <v>200</v>
      </c>
      <c r="G81" s="79">
        <v>13</v>
      </c>
      <c r="H81" s="78">
        <v>16</v>
      </c>
      <c r="I81" s="78">
        <v>24</v>
      </c>
      <c r="J81" s="78">
        <v>288</v>
      </c>
      <c r="K81" s="83">
        <v>7010</v>
      </c>
      <c r="L81" s="56"/>
    </row>
    <row r="82" spans="1:12" ht="25.5" x14ac:dyDescent="0.25">
      <c r="A82" s="17"/>
      <c r="B82" s="11"/>
      <c r="C82" s="9"/>
      <c r="D82" s="6" t="s">
        <v>29</v>
      </c>
      <c r="E82" s="55" t="s">
        <v>64</v>
      </c>
      <c r="F82" s="78">
        <v>200</v>
      </c>
      <c r="G82" s="79"/>
      <c r="H82" s="79"/>
      <c r="I82" s="78">
        <v>24</v>
      </c>
      <c r="J82" s="78">
        <v>98</v>
      </c>
      <c r="K82" s="83">
        <v>648</v>
      </c>
      <c r="L82" s="56"/>
    </row>
    <row r="83" spans="1:12" ht="15" x14ac:dyDescent="0.25">
      <c r="A83" s="17"/>
      <c r="B83" s="11"/>
      <c r="C83" s="9"/>
      <c r="D83" s="6" t="s">
        <v>58</v>
      </c>
      <c r="E83" s="55" t="s">
        <v>55</v>
      </c>
      <c r="F83" s="78">
        <v>50</v>
      </c>
      <c r="G83" s="79">
        <v>4</v>
      </c>
      <c r="H83" s="78">
        <v>1</v>
      </c>
      <c r="I83" s="78">
        <v>22</v>
      </c>
      <c r="J83" s="78">
        <v>90</v>
      </c>
      <c r="K83" s="83">
        <v>999</v>
      </c>
      <c r="L83" s="56"/>
    </row>
    <row r="84" spans="1:12" ht="15" x14ac:dyDescent="0.25">
      <c r="A84" s="17"/>
      <c r="B84" s="11"/>
      <c r="C84" s="9"/>
      <c r="D84" s="6" t="s">
        <v>59</v>
      </c>
      <c r="E84" s="55" t="s">
        <v>40</v>
      </c>
      <c r="F84" s="78">
        <v>50</v>
      </c>
      <c r="G84" s="79">
        <v>4</v>
      </c>
      <c r="H84" s="78">
        <v>1</v>
      </c>
      <c r="I84" s="78">
        <v>23</v>
      </c>
      <c r="J84" s="78">
        <v>93</v>
      </c>
      <c r="K84" s="83">
        <v>998</v>
      </c>
      <c r="L84" s="56"/>
    </row>
    <row r="85" spans="1:12" ht="15" x14ac:dyDescent="0.25">
      <c r="A85" s="18"/>
      <c r="B85" s="12"/>
      <c r="C85" s="7"/>
      <c r="D85" s="13" t="s">
        <v>30</v>
      </c>
      <c r="E85" s="8"/>
      <c r="F85" s="40">
        <f>SUM(F79:F84)</f>
        <v>760</v>
      </c>
      <c r="G85" s="40">
        <f>SUM(G79:G84)</f>
        <v>27</v>
      </c>
      <c r="H85" s="40">
        <f>SUM(H79:H84)</f>
        <v>25</v>
      </c>
      <c r="I85" s="40">
        <f>SUM(I79:I84)</f>
        <v>104</v>
      </c>
      <c r="J85" s="40">
        <f>SUM(J79:J84)</f>
        <v>704</v>
      </c>
      <c r="K85" s="41"/>
      <c r="L85" s="42">
        <f>SUM(L79:L84)</f>
        <v>0</v>
      </c>
    </row>
    <row r="86" spans="1:12" ht="15.75" thickBot="1" x14ac:dyDescent="0.25">
      <c r="A86" s="21">
        <f>A72</f>
        <v>1</v>
      </c>
      <c r="B86" s="22">
        <f>B72</f>
        <v>5</v>
      </c>
      <c r="C86" s="111" t="s">
        <v>4</v>
      </c>
      <c r="D86" s="112"/>
      <c r="E86" s="23"/>
      <c r="F86" s="43">
        <f>F78+F85</f>
        <v>1310</v>
      </c>
      <c r="G86" s="43">
        <f>G78+G85</f>
        <v>43</v>
      </c>
      <c r="H86" s="43">
        <f>H78+H85</f>
        <v>43</v>
      </c>
      <c r="I86" s="43">
        <f>I78+I85</f>
        <v>187</v>
      </c>
      <c r="J86" s="43">
        <f>J78+J85</f>
        <v>1236</v>
      </c>
      <c r="K86" s="44"/>
      <c r="L86" s="45">
        <f>L78+L85</f>
        <v>0</v>
      </c>
    </row>
    <row r="87" spans="1:12" ht="15" customHeight="1" x14ac:dyDescent="0.25">
      <c r="A87" s="14">
        <v>2</v>
      </c>
      <c r="B87" s="15">
        <v>1</v>
      </c>
      <c r="C87" s="16" t="s">
        <v>20</v>
      </c>
      <c r="D87" s="49" t="s">
        <v>56</v>
      </c>
      <c r="E87" s="95" t="s">
        <v>101</v>
      </c>
      <c r="F87" s="63">
        <v>250</v>
      </c>
      <c r="G87" s="96">
        <v>8</v>
      </c>
      <c r="H87" s="64">
        <v>7</v>
      </c>
      <c r="I87" s="64">
        <v>39</v>
      </c>
      <c r="J87" s="64">
        <v>232</v>
      </c>
      <c r="K87" s="64">
        <v>311</v>
      </c>
      <c r="L87" s="53"/>
    </row>
    <row r="88" spans="1:12" ht="15" customHeight="1" x14ac:dyDescent="0.25">
      <c r="A88" s="17"/>
      <c r="B88" s="11"/>
      <c r="C88" s="9"/>
      <c r="D88" s="48" t="s">
        <v>57</v>
      </c>
      <c r="E88" s="97" t="s">
        <v>45</v>
      </c>
      <c r="F88" s="51">
        <v>200</v>
      </c>
      <c r="G88" s="98">
        <v>4</v>
      </c>
      <c r="H88" s="98">
        <v>4</v>
      </c>
      <c r="I88" s="52">
        <v>25</v>
      </c>
      <c r="J88" s="52">
        <v>151</v>
      </c>
      <c r="K88" s="52">
        <v>693</v>
      </c>
      <c r="L88" s="77"/>
    </row>
    <row r="89" spans="1:12" ht="15.75" customHeight="1" x14ac:dyDescent="0.25">
      <c r="A89" s="17"/>
      <c r="B89" s="11"/>
      <c r="C89" s="9"/>
      <c r="D89" s="54"/>
      <c r="E89" s="97" t="s">
        <v>36</v>
      </c>
      <c r="F89" s="51">
        <v>5</v>
      </c>
      <c r="G89" s="98"/>
      <c r="H89" s="52">
        <v>4</v>
      </c>
      <c r="I89" s="52"/>
      <c r="J89" s="52">
        <v>35</v>
      </c>
      <c r="K89" s="52">
        <v>96</v>
      </c>
      <c r="L89" s="77"/>
    </row>
    <row r="90" spans="1:12" ht="15" customHeight="1" x14ac:dyDescent="0.25">
      <c r="A90" s="17"/>
      <c r="B90" s="11"/>
      <c r="C90" s="9"/>
      <c r="D90" s="54" t="s">
        <v>58</v>
      </c>
      <c r="E90" s="97" t="s">
        <v>102</v>
      </c>
      <c r="F90" s="51">
        <v>50</v>
      </c>
      <c r="G90" s="98">
        <v>7</v>
      </c>
      <c r="H90" s="52">
        <v>8</v>
      </c>
      <c r="I90" s="52">
        <v>22</v>
      </c>
      <c r="J90" s="52">
        <v>131</v>
      </c>
      <c r="K90" s="52">
        <v>777</v>
      </c>
      <c r="L90" s="77"/>
    </row>
    <row r="91" spans="1:12" ht="15" x14ac:dyDescent="0.25">
      <c r="A91" s="17"/>
      <c r="B91" s="11"/>
      <c r="C91" s="9"/>
      <c r="D91" s="54"/>
      <c r="E91" s="97" t="s">
        <v>37</v>
      </c>
      <c r="F91" s="51">
        <v>15</v>
      </c>
      <c r="G91" s="98">
        <v>4</v>
      </c>
      <c r="H91" s="52">
        <v>2</v>
      </c>
      <c r="I91" s="98"/>
      <c r="J91" s="52">
        <v>38</v>
      </c>
      <c r="K91" s="52">
        <v>97</v>
      </c>
      <c r="L91" s="77"/>
    </row>
    <row r="92" spans="1:12" ht="15" x14ac:dyDescent="0.25">
      <c r="A92" s="17"/>
      <c r="B92" s="11"/>
      <c r="C92" s="9"/>
      <c r="D92" s="54"/>
      <c r="E92" s="97"/>
      <c r="F92" s="51"/>
      <c r="G92" s="98"/>
      <c r="H92" s="52"/>
      <c r="I92" s="98"/>
      <c r="J92" s="52"/>
      <c r="K92" s="52"/>
      <c r="L92" s="77"/>
    </row>
    <row r="93" spans="1:12" ht="15" customHeight="1" thickBot="1" x14ac:dyDescent="0.3">
      <c r="A93" s="65"/>
      <c r="B93" s="66"/>
      <c r="C93" s="67"/>
      <c r="D93" s="99" t="s">
        <v>30</v>
      </c>
      <c r="E93" s="100"/>
      <c r="F93" s="101">
        <f>SUM(F87:F92)</f>
        <v>520</v>
      </c>
      <c r="G93" s="101">
        <f>SUM(G87:G92)</f>
        <v>23</v>
      </c>
      <c r="H93" s="101">
        <f>SUM(H87:H92)</f>
        <v>25</v>
      </c>
      <c r="I93" s="101">
        <f>SUM(I87:I92)</f>
        <v>86</v>
      </c>
      <c r="J93" s="101">
        <f>SUM(J87:J92)</f>
        <v>587</v>
      </c>
      <c r="K93" s="102"/>
      <c r="L93" s="103">
        <f>SUM(L87:L92)</f>
        <v>0</v>
      </c>
    </row>
    <row r="94" spans="1:12" ht="15" customHeight="1" x14ac:dyDescent="0.25">
      <c r="A94" s="17">
        <f>A87</f>
        <v>2</v>
      </c>
      <c r="B94" s="62">
        <f>B87</f>
        <v>1</v>
      </c>
      <c r="C94" s="9" t="s">
        <v>24</v>
      </c>
      <c r="D94" s="73" t="s">
        <v>25</v>
      </c>
      <c r="E94" s="74" t="s">
        <v>79</v>
      </c>
      <c r="F94" s="75">
        <v>60</v>
      </c>
      <c r="G94" s="90">
        <v>1</v>
      </c>
      <c r="H94" s="75"/>
      <c r="I94" s="75">
        <v>2</v>
      </c>
      <c r="J94" s="75">
        <v>14</v>
      </c>
      <c r="K94" s="91">
        <v>1038</v>
      </c>
      <c r="L94" s="77"/>
    </row>
    <row r="95" spans="1:12" ht="15" customHeight="1" x14ac:dyDescent="0.25">
      <c r="A95" s="17"/>
      <c r="B95" s="11"/>
      <c r="C95" s="9"/>
      <c r="D95" s="54" t="s">
        <v>26</v>
      </c>
      <c r="E95" s="55" t="s">
        <v>80</v>
      </c>
      <c r="F95" s="79">
        <v>200</v>
      </c>
      <c r="G95" s="79">
        <v>2</v>
      </c>
      <c r="H95" s="78">
        <v>3</v>
      </c>
      <c r="I95" s="78">
        <v>16</v>
      </c>
      <c r="J95" s="78">
        <v>100</v>
      </c>
      <c r="K95" s="83">
        <v>140</v>
      </c>
      <c r="L95" s="56"/>
    </row>
    <row r="96" spans="1:12" ht="15" customHeight="1" x14ac:dyDescent="0.25">
      <c r="A96" s="17"/>
      <c r="B96" s="11"/>
      <c r="C96" s="9"/>
      <c r="D96" s="54" t="s">
        <v>27</v>
      </c>
      <c r="E96" s="55" t="s">
        <v>84</v>
      </c>
      <c r="F96" s="78">
        <v>100</v>
      </c>
      <c r="G96" s="79">
        <v>14</v>
      </c>
      <c r="H96" s="78">
        <v>9</v>
      </c>
      <c r="I96" s="78">
        <v>10</v>
      </c>
      <c r="J96" s="78">
        <v>172</v>
      </c>
      <c r="K96" s="83">
        <v>439</v>
      </c>
      <c r="L96" s="56"/>
    </row>
    <row r="97" spans="1:12" ht="15" customHeight="1" x14ac:dyDescent="0.25">
      <c r="A97" s="17"/>
      <c r="B97" s="11"/>
      <c r="C97" s="9"/>
      <c r="D97" s="54" t="s">
        <v>28</v>
      </c>
      <c r="E97" s="55" t="s">
        <v>71</v>
      </c>
      <c r="F97" s="78">
        <v>150</v>
      </c>
      <c r="G97" s="79">
        <v>3</v>
      </c>
      <c r="H97" s="78">
        <v>10</v>
      </c>
      <c r="I97" s="78">
        <v>26</v>
      </c>
      <c r="J97" s="78">
        <v>205</v>
      </c>
      <c r="K97" s="83">
        <v>217</v>
      </c>
      <c r="L97" s="56"/>
    </row>
    <row r="98" spans="1:12" ht="15" customHeight="1" x14ac:dyDescent="0.25">
      <c r="A98" s="17"/>
      <c r="B98" s="11"/>
      <c r="C98" s="9"/>
      <c r="D98" s="54" t="s">
        <v>29</v>
      </c>
      <c r="E98" s="55" t="s">
        <v>50</v>
      </c>
      <c r="F98" s="78">
        <v>200</v>
      </c>
      <c r="G98" s="79">
        <v>1</v>
      </c>
      <c r="H98" s="79"/>
      <c r="I98" s="78">
        <v>30</v>
      </c>
      <c r="J98" s="78">
        <v>126</v>
      </c>
      <c r="K98" s="83">
        <v>704</v>
      </c>
      <c r="L98" s="56"/>
    </row>
    <row r="99" spans="1:12" ht="15" customHeight="1" x14ac:dyDescent="0.25">
      <c r="A99" s="17"/>
      <c r="B99" s="11"/>
      <c r="C99" s="9"/>
      <c r="D99" s="54" t="s">
        <v>58</v>
      </c>
      <c r="E99" s="55" t="s">
        <v>55</v>
      </c>
      <c r="F99" s="78">
        <v>50</v>
      </c>
      <c r="G99" s="79">
        <v>4</v>
      </c>
      <c r="H99" s="78">
        <v>1</v>
      </c>
      <c r="I99" s="78">
        <v>22</v>
      </c>
      <c r="J99" s="78">
        <v>90</v>
      </c>
      <c r="K99" s="83">
        <v>999</v>
      </c>
      <c r="L99" s="56"/>
    </row>
    <row r="100" spans="1:12" ht="15" customHeight="1" x14ac:dyDescent="0.25">
      <c r="A100" s="17"/>
      <c r="B100" s="11"/>
      <c r="C100" s="9"/>
      <c r="D100" s="54" t="s">
        <v>59</v>
      </c>
      <c r="E100" s="55" t="s">
        <v>40</v>
      </c>
      <c r="F100" s="78">
        <v>50</v>
      </c>
      <c r="G100" s="79">
        <v>4</v>
      </c>
      <c r="H100" s="78">
        <v>1</v>
      </c>
      <c r="I100" s="78">
        <v>23</v>
      </c>
      <c r="J100" s="78">
        <v>93</v>
      </c>
      <c r="K100" s="83">
        <v>998</v>
      </c>
      <c r="L100" s="56"/>
    </row>
    <row r="101" spans="1:12" ht="15" x14ac:dyDescent="0.25">
      <c r="A101" s="17"/>
      <c r="B101" s="11"/>
      <c r="C101" s="9"/>
      <c r="D101" s="88"/>
      <c r="E101" s="55"/>
      <c r="F101" s="79"/>
      <c r="G101" s="79"/>
      <c r="H101" s="79"/>
      <c r="I101" s="79"/>
      <c r="J101" s="79"/>
      <c r="K101" s="80"/>
      <c r="L101" s="56"/>
    </row>
    <row r="102" spans="1:12" ht="15" x14ac:dyDescent="0.25">
      <c r="A102" s="18"/>
      <c r="B102" s="12"/>
      <c r="C102" s="7"/>
      <c r="D102" s="13" t="s">
        <v>30</v>
      </c>
      <c r="E102" s="8"/>
      <c r="F102" s="40">
        <f>SUM(F94:F101)</f>
        <v>810</v>
      </c>
      <c r="G102" s="40">
        <f>SUM(G94:G101)</f>
        <v>29</v>
      </c>
      <c r="H102" s="40">
        <f>SUM(H94:H101)</f>
        <v>24</v>
      </c>
      <c r="I102" s="40">
        <f>SUM(I94:I101)</f>
        <v>129</v>
      </c>
      <c r="J102" s="40">
        <f>SUM(J94:J101)</f>
        <v>800</v>
      </c>
      <c r="K102" s="41"/>
      <c r="L102" s="42">
        <f>SUM(L94:L101)</f>
        <v>0</v>
      </c>
    </row>
    <row r="103" spans="1:12" ht="15.75" customHeight="1" thickBot="1" x14ac:dyDescent="0.25">
      <c r="A103" s="21">
        <f>A87</f>
        <v>2</v>
      </c>
      <c r="B103" s="22">
        <f>B87</f>
        <v>1</v>
      </c>
      <c r="C103" s="111" t="s">
        <v>4</v>
      </c>
      <c r="D103" s="114"/>
      <c r="E103" s="23"/>
      <c r="F103" s="43">
        <f>F93+F102</f>
        <v>1330</v>
      </c>
      <c r="G103" s="43">
        <f>G93+G102</f>
        <v>52</v>
      </c>
      <c r="H103" s="43">
        <f>H93+H102</f>
        <v>49</v>
      </c>
      <c r="I103" s="43">
        <f>I93+I102</f>
        <v>215</v>
      </c>
      <c r="J103" s="43">
        <f>J93+J102</f>
        <v>1387</v>
      </c>
      <c r="K103" s="44"/>
      <c r="L103" s="45">
        <f>L93+L102</f>
        <v>0</v>
      </c>
    </row>
    <row r="104" spans="1:12" ht="25.5" x14ac:dyDescent="0.25">
      <c r="A104" s="14">
        <v>2</v>
      </c>
      <c r="B104" s="15">
        <v>2</v>
      </c>
      <c r="C104" s="16" t="s">
        <v>20</v>
      </c>
      <c r="D104" s="16" t="s">
        <v>56</v>
      </c>
      <c r="E104" s="50" t="s">
        <v>81</v>
      </c>
      <c r="F104" s="92">
        <v>100</v>
      </c>
      <c r="G104" s="93">
        <v>18</v>
      </c>
      <c r="H104" s="92">
        <v>9</v>
      </c>
      <c r="I104" s="92">
        <v>22</v>
      </c>
      <c r="J104" s="92">
        <v>242</v>
      </c>
      <c r="K104" s="94">
        <v>6005</v>
      </c>
      <c r="L104" s="53"/>
    </row>
    <row r="105" spans="1:12" ht="15" x14ac:dyDescent="0.25">
      <c r="A105" s="17"/>
      <c r="B105" s="11"/>
      <c r="C105" s="9"/>
      <c r="D105" s="6"/>
      <c r="E105" s="55" t="s">
        <v>103</v>
      </c>
      <c r="F105" s="78">
        <v>20</v>
      </c>
      <c r="G105" s="79"/>
      <c r="H105" s="78"/>
      <c r="I105" s="78">
        <v>13</v>
      </c>
      <c r="J105" s="78">
        <v>56</v>
      </c>
      <c r="K105" s="83">
        <v>9004</v>
      </c>
      <c r="L105" s="56"/>
    </row>
    <row r="106" spans="1:12" ht="15" customHeight="1" x14ac:dyDescent="0.25">
      <c r="A106" s="17"/>
      <c r="B106" s="11"/>
      <c r="C106" s="9"/>
      <c r="D106" s="6" t="s">
        <v>57</v>
      </c>
      <c r="E106" s="55" t="s">
        <v>52</v>
      </c>
      <c r="F106" s="78">
        <v>200</v>
      </c>
      <c r="G106" s="79"/>
      <c r="H106" s="78"/>
      <c r="I106" s="78">
        <v>14</v>
      </c>
      <c r="J106" s="78">
        <v>58</v>
      </c>
      <c r="K106" s="83">
        <v>686</v>
      </c>
      <c r="L106" s="56"/>
    </row>
    <row r="107" spans="1:12" ht="15" x14ac:dyDescent="0.25">
      <c r="A107" s="17"/>
      <c r="B107" s="11"/>
      <c r="C107" s="9"/>
      <c r="D107" s="6" t="s">
        <v>58</v>
      </c>
      <c r="E107" s="55" t="s">
        <v>55</v>
      </c>
      <c r="F107" s="78">
        <v>40</v>
      </c>
      <c r="G107" s="79">
        <v>3</v>
      </c>
      <c r="H107" s="78"/>
      <c r="I107" s="79">
        <v>17</v>
      </c>
      <c r="J107" s="78">
        <v>72</v>
      </c>
      <c r="K107" s="83">
        <v>999</v>
      </c>
      <c r="L107" s="56"/>
    </row>
    <row r="108" spans="1:12" ht="15" customHeight="1" x14ac:dyDescent="0.25">
      <c r="A108" s="17"/>
      <c r="B108" s="11"/>
      <c r="C108" s="9"/>
      <c r="D108" s="87" t="s">
        <v>23</v>
      </c>
      <c r="E108" s="55" t="s">
        <v>93</v>
      </c>
      <c r="F108" s="78">
        <v>150</v>
      </c>
      <c r="G108" s="79">
        <v>1</v>
      </c>
      <c r="H108" s="78">
        <v>1</v>
      </c>
      <c r="I108" s="79">
        <v>15</v>
      </c>
      <c r="J108" s="78">
        <v>71</v>
      </c>
      <c r="K108" s="83">
        <v>847</v>
      </c>
      <c r="L108" s="56"/>
    </row>
    <row r="109" spans="1:12" ht="15.75" thickBot="1" x14ac:dyDescent="0.3">
      <c r="A109" s="65"/>
      <c r="B109" s="66"/>
      <c r="C109" s="67"/>
      <c r="D109" s="68" t="s">
        <v>30</v>
      </c>
      <c r="E109" s="69"/>
      <c r="F109" s="70">
        <f>SUM(F104:F108)</f>
        <v>510</v>
      </c>
      <c r="G109" s="70">
        <f>SUM(G104:G108)</f>
        <v>22</v>
      </c>
      <c r="H109" s="70">
        <f>SUM(H104:H108)</f>
        <v>10</v>
      </c>
      <c r="I109" s="70">
        <f>SUM(I104:I108)</f>
        <v>81</v>
      </c>
      <c r="J109" s="70">
        <f>SUM(J104:J108)</f>
        <v>499</v>
      </c>
      <c r="K109" s="71"/>
      <c r="L109" s="72">
        <f>SUM(L104:L108)</f>
        <v>0</v>
      </c>
    </row>
    <row r="110" spans="1:12" ht="15" customHeight="1" x14ac:dyDescent="0.25">
      <c r="A110" s="17">
        <f>A104</f>
        <v>2</v>
      </c>
      <c r="B110" s="62">
        <f>B104</f>
        <v>2</v>
      </c>
      <c r="C110" s="9" t="s">
        <v>24</v>
      </c>
      <c r="D110" s="7" t="s">
        <v>25</v>
      </c>
      <c r="E110" s="74" t="s">
        <v>104</v>
      </c>
      <c r="F110" s="75">
        <v>60</v>
      </c>
      <c r="G110" s="90"/>
      <c r="H110" s="90"/>
      <c r="I110" s="75">
        <v>1</v>
      </c>
      <c r="J110" s="75">
        <v>8</v>
      </c>
      <c r="K110" s="91">
        <v>1037</v>
      </c>
      <c r="L110" s="77"/>
    </row>
    <row r="111" spans="1:12" ht="15" x14ac:dyDescent="0.25">
      <c r="A111" s="17"/>
      <c r="B111" s="11"/>
      <c r="C111" s="9"/>
      <c r="D111" s="6" t="s">
        <v>26</v>
      </c>
      <c r="E111" s="55" t="s">
        <v>86</v>
      </c>
      <c r="F111" s="78">
        <v>200</v>
      </c>
      <c r="G111" s="79">
        <v>6</v>
      </c>
      <c r="H111" s="78">
        <v>11</v>
      </c>
      <c r="I111" s="78">
        <v>17</v>
      </c>
      <c r="J111" s="78">
        <v>186</v>
      </c>
      <c r="K111" s="83">
        <v>155</v>
      </c>
      <c r="L111" s="56"/>
    </row>
    <row r="112" spans="1:12" ht="15" x14ac:dyDescent="0.25">
      <c r="A112" s="17"/>
      <c r="B112" s="11"/>
      <c r="C112" s="9"/>
      <c r="D112" s="6" t="s">
        <v>27</v>
      </c>
      <c r="E112" s="55" t="s">
        <v>105</v>
      </c>
      <c r="F112" s="78">
        <v>200</v>
      </c>
      <c r="G112" s="79">
        <v>10</v>
      </c>
      <c r="H112" s="78">
        <v>32</v>
      </c>
      <c r="I112" s="78">
        <v>41</v>
      </c>
      <c r="J112" s="78">
        <v>339</v>
      </c>
      <c r="K112" s="80">
        <v>492</v>
      </c>
      <c r="L112" s="56"/>
    </row>
    <row r="113" spans="1:12" ht="15" x14ac:dyDescent="0.25">
      <c r="A113" s="17"/>
      <c r="B113" s="11"/>
      <c r="C113" s="9"/>
      <c r="D113" s="6" t="s">
        <v>29</v>
      </c>
      <c r="E113" s="55" t="s">
        <v>106</v>
      </c>
      <c r="F113" s="78">
        <v>200</v>
      </c>
      <c r="G113" s="79"/>
      <c r="H113" s="79"/>
      <c r="I113" s="78">
        <v>26</v>
      </c>
      <c r="J113" s="78">
        <v>108</v>
      </c>
      <c r="K113" s="83">
        <v>701</v>
      </c>
      <c r="L113" s="56"/>
    </row>
    <row r="114" spans="1:12" ht="15" customHeight="1" x14ac:dyDescent="0.25">
      <c r="A114" s="17"/>
      <c r="B114" s="11"/>
      <c r="C114" s="9"/>
      <c r="D114" s="6" t="s">
        <v>58</v>
      </c>
      <c r="E114" s="55" t="s">
        <v>55</v>
      </c>
      <c r="F114" s="78">
        <v>50</v>
      </c>
      <c r="G114" s="79">
        <v>4</v>
      </c>
      <c r="H114" s="78">
        <v>1</v>
      </c>
      <c r="I114" s="78">
        <v>22</v>
      </c>
      <c r="J114" s="78">
        <v>90</v>
      </c>
      <c r="K114" s="83">
        <v>999</v>
      </c>
      <c r="L114" s="56"/>
    </row>
    <row r="115" spans="1:12" ht="15" x14ac:dyDescent="0.25">
      <c r="A115" s="17"/>
      <c r="B115" s="11"/>
      <c r="C115" s="9"/>
      <c r="D115" s="6" t="s">
        <v>59</v>
      </c>
      <c r="E115" s="55" t="s">
        <v>40</v>
      </c>
      <c r="F115" s="78">
        <v>50</v>
      </c>
      <c r="G115" s="79">
        <v>4</v>
      </c>
      <c r="H115" s="78">
        <v>1</v>
      </c>
      <c r="I115" s="78">
        <v>23</v>
      </c>
      <c r="J115" s="78">
        <v>93</v>
      </c>
      <c r="K115" s="83">
        <v>998</v>
      </c>
      <c r="L115" s="56"/>
    </row>
    <row r="116" spans="1:12" ht="15" customHeight="1" x14ac:dyDescent="0.25">
      <c r="A116" s="18"/>
      <c r="B116" s="12"/>
      <c r="C116" s="7"/>
      <c r="D116" s="13" t="s">
        <v>30</v>
      </c>
      <c r="E116" s="8"/>
      <c r="F116" s="40">
        <f>SUM(F110:F115)</f>
        <v>760</v>
      </c>
      <c r="G116" s="40">
        <f>SUM(G110:G115)</f>
        <v>24</v>
      </c>
      <c r="H116" s="40">
        <f>SUM(H110:H115)</f>
        <v>45</v>
      </c>
      <c r="I116" s="40">
        <f>SUM(I110:I115)</f>
        <v>130</v>
      </c>
      <c r="J116" s="40">
        <f>SUM(J110:J115)</f>
        <v>824</v>
      </c>
      <c r="K116" s="41"/>
      <c r="L116" s="42">
        <f>SUM(L110:L115)</f>
        <v>0</v>
      </c>
    </row>
    <row r="117" spans="1:12" ht="15" customHeight="1" thickBot="1" x14ac:dyDescent="0.25">
      <c r="A117" s="35">
        <f>A104</f>
        <v>2</v>
      </c>
      <c r="B117" s="24">
        <f>B104</f>
        <v>2</v>
      </c>
      <c r="C117" s="111" t="s">
        <v>4</v>
      </c>
      <c r="D117" s="112"/>
      <c r="E117" s="23"/>
      <c r="F117" s="43">
        <f>F109+F116</f>
        <v>1270</v>
      </c>
      <c r="G117" s="43">
        <f>G109+G116</f>
        <v>46</v>
      </c>
      <c r="H117" s="43">
        <f>H109+H116</f>
        <v>55</v>
      </c>
      <c r="I117" s="43">
        <f>I109+I116</f>
        <v>211</v>
      </c>
      <c r="J117" s="43">
        <f>J109+J116</f>
        <v>1323</v>
      </c>
      <c r="K117" s="44"/>
      <c r="L117" s="45">
        <f>L109+L116</f>
        <v>0</v>
      </c>
    </row>
    <row r="118" spans="1:12" ht="15" x14ac:dyDescent="0.25">
      <c r="A118" s="14">
        <v>2</v>
      </c>
      <c r="B118" s="15">
        <v>3</v>
      </c>
      <c r="C118" s="16" t="s">
        <v>20</v>
      </c>
      <c r="D118" s="5" t="s">
        <v>56</v>
      </c>
      <c r="E118" s="50" t="s">
        <v>107</v>
      </c>
      <c r="F118" s="63">
        <v>100</v>
      </c>
      <c r="G118" s="64">
        <v>6</v>
      </c>
      <c r="H118" s="64">
        <v>18</v>
      </c>
      <c r="I118" s="64">
        <v>12</v>
      </c>
      <c r="J118" s="64">
        <v>132</v>
      </c>
      <c r="K118" s="64">
        <v>495</v>
      </c>
      <c r="L118" s="53"/>
    </row>
    <row r="119" spans="1:12" ht="15" x14ac:dyDescent="0.25">
      <c r="A119" s="17"/>
      <c r="B119" s="11"/>
      <c r="C119" s="9"/>
      <c r="D119" s="87" t="s">
        <v>28</v>
      </c>
      <c r="E119" s="55" t="s">
        <v>108</v>
      </c>
      <c r="F119" s="51">
        <v>150</v>
      </c>
      <c r="G119" s="52">
        <v>10</v>
      </c>
      <c r="H119" s="52">
        <v>4</v>
      </c>
      <c r="I119" s="52">
        <v>42</v>
      </c>
      <c r="J119" s="52">
        <v>233</v>
      </c>
      <c r="K119" s="52">
        <v>5</v>
      </c>
      <c r="L119" s="56"/>
    </row>
    <row r="120" spans="1:12" ht="15" x14ac:dyDescent="0.25">
      <c r="A120" s="17"/>
      <c r="B120" s="11"/>
      <c r="C120" s="9"/>
      <c r="D120" s="6" t="s">
        <v>57</v>
      </c>
      <c r="E120" s="55" t="s">
        <v>42</v>
      </c>
      <c r="F120" s="51">
        <v>200</v>
      </c>
      <c r="G120" s="52">
        <v>2</v>
      </c>
      <c r="H120" s="52">
        <v>2</v>
      </c>
      <c r="I120" s="52">
        <v>28</v>
      </c>
      <c r="J120" s="52">
        <v>137</v>
      </c>
      <c r="K120" s="52">
        <v>692</v>
      </c>
      <c r="L120" s="56"/>
    </row>
    <row r="121" spans="1:12" ht="15" x14ac:dyDescent="0.25">
      <c r="A121" s="17"/>
      <c r="B121" s="11"/>
      <c r="C121" s="9"/>
      <c r="D121" s="6" t="s">
        <v>58</v>
      </c>
      <c r="E121" s="55" t="s">
        <v>55</v>
      </c>
      <c r="F121" s="51">
        <v>50</v>
      </c>
      <c r="G121" s="52">
        <v>4</v>
      </c>
      <c r="H121" s="52">
        <v>1</v>
      </c>
      <c r="I121" s="52">
        <v>22</v>
      </c>
      <c r="J121" s="52">
        <v>90</v>
      </c>
      <c r="K121" s="52">
        <v>999</v>
      </c>
      <c r="L121" s="56"/>
    </row>
    <row r="122" spans="1:12" ht="15.75" thickBot="1" x14ac:dyDescent="0.3">
      <c r="A122" s="65"/>
      <c r="B122" s="66"/>
      <c r="C122" s="67"/>
      <c r="D122" s="68" t="s">
        <v>30</v>
      </c>
      <c r="E122" s="69"/>
      <c r="F122" s="70">
        <f>SUM(F118:F121)</f>
        <v>500</v>
      </c>
      <c r="G122" s="70">
        <f>SUM(G118:G121)</f>
        <v>22</v>
      </c>
      <c r="H122" s="70">
        <f>SUM(H118:H121)</f>
        <v>25</v>
      </c>
      <c r="I122" s="70">
        <f>SUM(I118:I121)</f>
        <v>104</v>
      </c>
      <c r="J122" s="70">
        <f>SUM(J118:J121)</f>
        <v>592</v>
      </c>
      <c r="K122" s="71"/>
      <c r="L122" s="72">
        <f>SUM(L118:L121)</f>
        <v>0</v>
      </c>
    </row>
    <row r="123" spans="1:12" ht="15" customHeight="1" x14ac:dyDescent="0.25">
      <c r="A123" s="17">
        <f>A118</f>
        <v>2</v>
      </c>
      <c r="B123" s="62">
        <f>B118</f>
        <v>3</v>
      </c>
      <c r="C123" s="9" t="s">
        <v>24</v>
      </c>
      <c r="D123" s="7" t="s">
        <v>25</v>
      </c>
      <c r="E123" s="74" t="s">
        <v>48</v>
      </c>
      <c r="F123" s="75">
        <v>60</v>
      </c>
      <c r="G123" s="90">
        <v>1</v>
      </c>
      <c r="H123" s="75">
        <v>6</v>
      </c>
      <c r="I123" s="75">
        <v>5</v>
      </c>
      <c r="J123" s="75">
        <v>78</v>
      </c>
      <c r="K123" s="91">
        <v>100</v>
      </c>
      <c r="L123" s="77"/>
    </row>
    <row r="124" spans="1:12" ht="15" customHeight="1" x14ac:dyDescent="0.25">
      <c r="A124" s="17"/>
      <c r="B124" s="11"/>
      <c r="C124" s="9"/>
      <c r="D124" s="6" t="s">
        <v>26</v>
      </c>
      <c r="E124" s="55" t="s">
        <v>72</v>
      </c>
      <c r="F124" s="78">
        <v>200</v>
      </c>
      <c r="G124" s="79">
        <v>1</v>
      </c>
      <c r="H124" s="78">
        <v>8</v>
      </c>
      <c r="I124" s="78">
        <v>17</v>
      </c>
      <c r="J124" s="78">
        <v>126</v>
      </c>
      <c r="K124" s="80">
        <v>139</v>
      </c>
      <c r="L124" s="56"/>
    </row>
    <row r="125" spans="1:12" ht="15" customHeight="1" x14ac:dyDescent="0.25">
      <c r="A125" s="17"/>
      <c r="B125" s="11"/>
      <c r="C125" s="9"/>
      <c r="D125" s="6" t="s">
        <v>27</v>
      </c>
      <c r="E125" s="55" t="s">
        <v>109</v>
      </c>
      <c r="F125" s="78">
        <v>100</v>
      </c>
      <c r="G125" s="79">
        <v>9</v>
      </c>
      <c r="H125" s="78">
        <v>6</v>
      </c>
      <c r="I125" s="78">
        <v>11</v>
      </c>
      <c r="J125" s="78">
        <v>130</v>
      </c>
      <c r="K125" s="83">
        <v>388</v>
      </c>
      <c r="L125" s="56"/>
    </row>
    <row r="126" spans="1:12" ht="15" customHeight="1" x14ac:dyDescent="0.25">
      <c r="A126" s="17"/>
      <c r="B126" s="11"/>
      <c r="C126" s="9"/>
      <c r="D126" s="6" t="s">
        <v>28</v>
      </c>
      <c r="E126" s="55" t="s">
        <v>41</v>
      </c>
      <c r="F126" s="78">
        <v>150</v>
      </c>
      <c r="G126" s="79">
        <v>6</v>
      </c>
      <c r="H126" s="78">
        <v>4</v>
      </c>
      <c r="I126" s="78">
        <v>35</v>
      </c>
      <c r="J126" s="78">
        <v>202</v>
      </c>
      <c r="K126" s="82">
        <v>516</v>
      </c>
      <c r="L126" s="56"/>
    </row>
    <row r="127" spans="1:12" ht="15" customHeight="1" x14ac:dyDescent="0.25">
      <c r="A127" s="17"/>
      <c r="B127" s="11"/>
      <c r="C127" s="9"/>
      <c r="D127" s="6" t="s">
        <v>29</v>
      </c>
      <c r="E127" s="55" t="s">
        <v>39</v>
      </c>
      <c r="F127" s="78">
        <v>200</v>
      </c>
      <c r="G127" s="79"/>
      <c r="H127" s="79"/>
      <c r="I127" s="78">
        <v>24</v>
      </c>
      <c r="J127" s="78">
        <v>102</v>
      </c>
      <c r="K127" s="83">
        <v>705</v>
      </c>
      <c r="L127" s="56"/>
    </row>
    <row r="128" spans="1:12" ht="15" x14ac:dyDescent="0.25">
      <c r="A128" s="17"/>
      <c r="B128" s="11"/>
      <c r="C128" s="9"/>
      <c r="D128" s="6" t="s">
        <v>58</v>
      </c>
      <c r="E128" s="55" t="s">
        <v>55</v>
      </c>
      <c r="F128" s="78">
        <v>50</v>
      </c>
      <c r="G128" s="79">
        <v>4</v>
      </c>
      <c r="H128" s="78">
        <v>1</v>
      </c>
      <c r="I128" s="78">
        <v>22</v>
      </c>
      <c r="J128" s="78">
        <v>90</v>
      </c>
      <c r="K128" s="83">
        <v>999</v>
      </c>
      <c r="L128" s="56"/>
    </row>
    <row r="129" spans="1:12" ht="15" x14ac:dyDescent="0.25">
      <c r="A129" s="17"/>
      <c r="B129" s="11"/>
      <c r="C129" s="9"/>
      <c r="D129" s="6" t="s">
        <v>59</v>
      </c>
      <c r="E129" s="55" t="s">
        <v>40</v>
      </c>
      <c r="F129" s="78">
        <v>50</v>
      </c>
      <c r="G129" s="79">
        <v>4</v>
      </c>
      <c r="H129" s="78">
        <v>1</v>
      </c>
      <c r="I129" s="78">
        <v>23</v>
      </c>
      <c r="J129" s="78">
        <v>93</v>
      </c>
      <c r="K129" s="83">
        <v>998</v>
      </c>
      <c r="L129" s="56"/>
    </row>
    <row r="130" spans="1:12" ht="15.75" customHeight="1" x14ac:dyDescent="0.25">
      <c r="A130" s="17"/>
      <c r="B130" s="11"/>
      <c r="C130" s="9"/>
      <c r="D130" s="6"/>
      <c r="E130" s="55"/>
      <c r="F130" s="78"/>
      <c r="G130" s="79"/>
      <c r="H130" s="79"/>
      <c r="I130" s="78"/>
      <c r="J130" s="78"/>
      <c r="K130" s="82"/>
      <c r="L130" s="56"/>
    </row>
    <row r="131" spans="1:12" ht="15" x14ac:dyDescent="0.25">
      <c r="A131" s="18"/>
      <c r="B131" s="12"/>
      <c r="C131" s="7"/>
      <c r="D131" s="13" t="s">
        <v>30</v>
      </c>
      <c r="E131" s="8"/>
      <c r="F131" s="40">
        <f>SUM(F123:F130)</f>
        <v>810</v>
      </c>
      <c r="G131" s="40">
        <f>SUM(G123:G130)</f>
        <v>25</v>
      </c>
      <c r="H131" s="40">
        <f>SUM(H123:H130)</f>
        <v>26</v>
      </c>
      <c r="I131" s="40">
        <f>SUM(I123:I130)</f>
        <v>137</v>
      </c>
      <c r="J131" s="40">
        <f>SUM(J123:J130)</f>
        <v>821</v>
      </c>
      <c r="K131" s="41"/>
      <c r="L131" s="42">
        <f>SUM(L123:L130)</f>
        <v>0</v>
      </c>
    </row>
    <row r="132" spans="1:12" ht="27.75" customHeight="1" thickBot="1" x14ac:dyDescent="0.25">
      <c r="A132" s="21">
        <f>A118</f>
        <v>2</v>
      </c>
      <c r="B132" s="22">
        <f>B118</f>
        <v>3</v>
      </c>
      <c r="C132" s="111" t="s">
        <v>4</v>
      </c>
      <c r="D132" s="112"/>
      <c r="E132" s="23"/>
      <c r="F132" s="43">
        <f>F122+F131</f>
        <v>1310</v>
      </c>
      <c r="G132" s="43">
        <f>G122+G131</f>
        <v>47</v>
      </c>
      <c r="H132" s="43">
        <f>H122+H131</f>
        <v>51</v>
      </c>
      <c r="I132" s="43">
        <f>I122+I131</f>
        <v>241</v>
      </c>
      <c r="J132" s="43">
        <f>J122+J131</f>
        <v>1413</v>
      </c>
      <c r="K132" s="44"/>
      <c r="L132" s="45">
        <f>L122+L131</f>
        <v>0</v>
      </c>
    </row>
    <row r="133" spans="1:12" ht="15" customHeight="1" x14ac:dyDescent="0.25">
      <c r="A133" s="14">
        <v>2</v>
      </c>
      <c r="B133" s="15">
        <v>4</v>
      </c>
      <c r="C133" s="16" t="s">
        <v>20</v>
      </c>
      <c r="D133" s="49" t="s">
        <v>56</v>
      </c>
      <c r="E133" s="50" t="s">
        <v>53</v>
      </c>
      <c r="F133" s="92">
        <v>150</v>
      </c>
      <c r="G133" s="93">
        <v>13</v>
      </c>
      <c r="H133" s="92">
        <v>15</v>
      </c>
      <c r="I133" s="92">
        <v>3</v>
      </c>
      <c r="J133" s="92">
        <v>195</v>
      </c>
      <c r="K133" s="104">
        <v>340</v>
      </c>
      <c r="L133" s="53"/>
    </row>
    <row r="134" spans="1:12" ht="15.75" customHeight="1" x14ac:dyDescent="0.25">
      <c r="A134" s="17"/>
      <c r="B134" s="11"/>
      <c r="C134" s="9"/>
      <c r="D134" s="54" t="s">
        <v>57</v>
      </c>
      <c r="E134" s="55" t="s">
        <v>74</v>
      </c>
      <c r="F134" s="78">
        <v>200</v>
      </c>
      <c r="G134" s="79"/>
      <c r="H134" s="78"/>
      <c r="I134" s="78">
        <v>14</v>
      </c>
      <c r="J134" s="78">
        <v>56</v>
      </c>
      <c r="K134" s="82">
        <v>685</v>
      </c>
      <c r="L134" s="56"/>
    </row>
    <row r="135" spans="1:12" ht="15" customHeight="1" x14ac:dyDescent="0.25">
      <c r="A135" s="17"/>
      <c r="B135" s="11"/>
      <c r="C135" s="9"/>
      <c r="D135" s="54"/>
      <c r="E135" s="55" t="s">
        <v>67</v>
      </c>
      <c r="F135" s="78">
        <v>30</v>
      </c>
      <c r="G135" s="79">
        <v>2</v>
      </c>
      <c r="H135" s="78">
        <v>3</v>
      </c>
      <c r="I135" s="78">
        <v>21</v>
      </c>
      <c r="J135" s="78">
        <v>119</v>
      </c>
      <c r="K135" s="83">
        <v>799</v>
      </c>
      <c r="L135" s="56"/>
    </row>
    <row r="136" spans="1:12" ht="15" x14ac:dyDescent="0.25">
      <c r="A136" s="17"/>
      <c r="B136" s="11"/>
      <c r="C136" s="9"/>
      <c r="D136" s="48" t="s">
        <v>58</v>
      </c>
      <c r="E136" s="55" t="s">
        <v>40</v>
      </c>
      <c r="F136" s="78">
        <v>40</v>
      </c>
      <c r="G136" s="79">
        <v>4</v>
      </c>
      <c r="H136" s="78">
        <v>1</v>
      </c>
      <c r="I136" s="78">
        <v>19</v>
      </c>
      <c r="J136" s="78">
        <v>74</v>
      </c>
      <c r="K136" s="82">
        <v>998</v>
      </c>
      <c r="L136" s="56"/>
    </row>
    <row r="137" spans="1:12" ht="15" x14ac:dyDescent="0.25">
      <c r="A137" s="17"/>
      <c r="B137" s="11"/>
      <c r="C137" s="9"/>
      <c r="D137" s="105" t="s">
        <v>23</v>
      </c>
      <c r="E137" s="55" t="s">
        <v>93</v>
      </c>
      <c r="F137" s="78">
        <v>100</v>
      </c>
      <c r="G137" s="79"/>
      <c r="H137" s="78"/>
      <c r="I137" s="78">
        <v>10</v>
      </c>
      <c r="J137" s="78">
        <v>47</v>
      </c>
      <c r="K137" s="83">
        <v>847</v>
      </c>
      <c r="L137" s="56"/>
    </row>
    <row r="138" spans="1:12" ht="15.75" thickBot="1" x14ac:dyDescent="0.3">
      <c r="A138" s="65"/>
      <c r="B138" s="66"/>
      <c r="C138" s="67"/>
      <c r="D138" s="68" t="s">
        <v>30</v>
      </c>
      <c r="E138" s="69"/>
      <c r="F138" s="70">
        <f>SUM(F133:F137)</f>
        <v>520</v>
      </c>
      <c r="G138" s="70">
        <f>SUM(G133:G137)</f>
        <v>19</v>
      </c>
      <c r="H138" s="70">
        <f>SUM(H133:H137)</f>
        <v>19</v>
      </c>
      <c r="I138" s="70">
        <f>SUM(I133:I137)</f>
        <v>67</v>
      </c>
      <c r="J138" s="70">
        <f>SUM(J133:J137)</f>
        <v>491</v>
      </c>
      <c r="K138" s="71"/>
      <c r="L138" s="72">
        <f>SUM(L133:L137)</f>
        <v>0</v>
      </c>
    </row>
    <row r="139" spans="1:12" ht="15" x14ac:dyDescent="0.25">
      <c r="A139" s="17">
        <f>A133</f>
        <v>2</v>
      </c>
      <c r="B139" s="62">
        <f>B133</f>
        <v>4</v>
      </c>
      <c r="C139" s="9" t="s">
        <v>24</v>
      </c>
      <c r="D139" s="7" t="s">
        <v>25</v>
      </c>
      <c r="E139" s="74" t="s">
        <v>82</v>
      </c>
      <c r="F139" s="51">
        <v>60</v>
      </c>
      <c r="G139" s="52">
        <v>1</v>
      </c>
      <c r="H139" s="52">
        <v>5</v>
      </c>
      <c r="I139" s="52">
        <v>5</v>
      </c>
      <c r="J139" s="52">
        <v>71</v>
      </c>
      <c r="K139" s="52">
        <v>387</v>
      </c>
      <c r="L139" s="77"/>
    </row>
    <row r="140" spans="1:12" ht="15" x14ac:dyDescent="0.25">
      <c r="A140" s="17"/>
      <c r="B140" s="11"/>
      <c r="C140" s="9"/>
      <c r="D140" s="6" t="s">
        <v>26</v>
      </c>
      <c r="E140" s="55" t="s">
        <v>49</v>
      </c>
      <c r="F140" s="51">
        <v>200</v>
      </c>
      <c r="G140" s="52">
        <v>6</v>
      </c>
      <c r="H140" s="52">
        <v>5</v>
      </c>
      <c r="I140" s="52">
        <v>11</v>
      </c>
      <c r="J140" s="52">
        <v>113</v>
      </c>
      <c r="K140" s="52">
        <v>137</v>
      </c>
      <c r="L140" s="56"/>
    </row>
    <row r="141" spans="1:12" ht="15" x14ac:dyDescent="0.25">
      <c r="A141" s="17"/>
      <c r="B141" s="11"/>
      <c r="C141" s="9"/>
      <c r="D141" s="6" t="s">
        <v>27</v>
      </c>
      <c r="E141" s="55" t="s">
        <v>110</v>
      </c>
      <c r="F141" s="51">
        <v>100</v>
      </c>
      <c r="G141" s="52">
        <v>9</v>
      </c>
      <c r="H141" s="52">
        <v>10</v>
      </c>
      <c r="I141" s="52">
        <v>12</v>
      </c>
      <c r="J141" s="52">
        <v>176</v>
      </c>
      <c r="K141" s="52">
        <v>451.02</v>
      </c>
      <c r="L141" s="56"/>
    </row>
    <row r="142" spans="1:12" ht="15" customHeight="1" x14ac:dyDescent="0.25">
      <c r="A142" s="17"/>
      <c r="B142" s="11"/>
      <c r="C142" s="9"/>
      <c r="D142" s="6" t="s">
        <v>28</v>
      </c>
      <c r="E142" s="55" t="s">
        <v>77</v>
      </c>
      <c r="F142" s="51">
        <v>150</v>
      </c>
      <c r="G142" s="52">
        <v>3</v>
      </c>
      <c r="H142" s="52">
        <v>5</v>
      </c>
      <c r="I142" s="52">
        <v>22</v>
      </c>
      <c r="J142" s="52">
        <v>148</v>
      </c>
      <c r="K142" s="52">
        <v>694</v>
      </c>
      <c r="L142" s="56"/>
    </row>
    <row r="143" spans="1:12" ht="15" customHeight="1" x14ac:dyDescent="0.25">
      <c r="A143" s="17"/>
      <c r="B143" s="11"/>
      <c r="C143" s="9"/>
      <c r="D143" s="6" t="s">
        <v>29</v>
      </c>
      <c r="E143" s="55" t="s">
        <v>50</v>
      </c>
      <c r="F143" s="51">
        <v>200</v>
      </c>
      <c r="G143" s="52">
        <v>1</v>
      </c>
      <c r="H143" s="52"/>
      <c r="I143" s="52">
        <v>30</v>
      </c>
      <c r="J143" s="52">
        <v>126</v>
      </c>
      <c r="K143" s="52">
        <v>704</v>
      </c>
      <c r="L143" s="56"/>
    </row>
    <row r="144" spans="1:12" ht="15" x14ac:dyDescent="0.25">
      <c r="A144" s="17"/>
      <c r="B144" s="11"/>
      <c r="C144" s="9"/>
      <c r="D144" s="6" t="s">
        <v>58</v>
      </c>
      <c r="E144" s="55" t="s">
        <v>55</v>
      </c>
      <c r="F144" s="51">
        <v>50</v>
      </c>
      <c r="G144" s="52">
        <v>4</v>
      </c>
      <c r="H144" s="52">
        <v>1</v>
      </c>
      <c r="I144" s="52">
        <v>22</v>
      </c>
      <c r="J144" s="52">
        <v>90</v>
      </c>
      <c r="K144" s="52">
        <v>999</v>
      </c>
      <c r="L144" s="56"/>
    </row>
    <row r="145" spans="1:12" ht="15" customHeight="1" x14ac:dyDescent="0.25">
      <c r="A145" s="17"/>
      <c r="B145" s="11"/>
      <c r="C145" s="9"/>
      <c r="D145" s="6" t="s">
        <v>62</v>
      </c>
      <c r="E145" s="55" t="s">
        <v>40</v>
      </c>
      <c r="F145" s="51">
        <v>50</v>
      </c>
      <c r="G145" s="52">
        <v>4</v>
      </c>
      <c r="H145" s="52">
        <v>1</v>
      </c>
      <c r="I145" s="52">
        <v>23</v>
      </c>
      <c r="J145" s="52">
        <v>93</v>
      </c>
      <c r="K145" s="52">
        <v>998</v>
      </c>
      <c r="L145" s="56"/>
    </row>
    <row r="146" spans="1:12" ht="15" x14ac:dyDescent="0.25">
      <c r="A146" s="18"/>
      <c r="B146" s="12"/>
      <c r="C146" s="7"/>
      <c r="D146" s="13" t="s">
        <v>30</v>
      </c>
      <c r="E146" s="8"/>
      <c r="F146" s="40">
        <f>SUM(F139:F145)</f>
        <v>810</v>
      </c>
      <c r="G146" s="40">
        <f>SUM(G139:G145)</f>
        <v>28</v>
      </c>
      <c r="H146" s="40">
        <f>SUM(H139:H145)</f>
        <v>27</v>
      </c>
      <c r="I146" s="40">
        <f>SUM(I139:I145)</f>
        <v>125</v>
      </c>
      <c r="J146" s="40">
        <f>SUM(J139:J145)</f>
        <v>817</v>
      </c>
      <c r="K146" s="41"/>
      <c r="L146" s="42">
        <f>SUM(L139:L145)</f>
        <v>0</v>
      </c>
    </row>
    <row r="147" spans="1:12" ht="15.75" thickBot="1" x14ac:dyDescent="0.25">
      <c r="A147" s="21">
        <f>A133</f>
        <v>2</v>
      </c>
      <c r="B147" s="22">
        <f>B133</f>
        <v>4</v>
      </c>
      <c r="C147" s="111" t="s">
        <v>4</v>
      </c>
      <c r="D147" s="112"/>
      <c r="E147" s="23"/>
      <c r="F147" s="43">
        <f>F138+F146</f>
        <v>1330</v>
      </c>
      <c r="G147" s="43">
        <f>G138+G146</f>
        <v>47</v>
      </c>
      <c r="H147" s="43">
        <f>H138+H146</f>
        <v>46</v>
      </c>
      <c r="I147" s="43">
        <f>I138+I146</f>
        <v>192</v>
      </c>
      <c r="J147" s="43">
        <f>J138+J146</f>
        <v>1308</v>
      </c>
      <c r="K147" s="44"/>
      <c r="L147" s="45">
        <f>L138+L146</f>
        <v>0</v>
      </c>
    </row>
    <row r="148" spans="1:12" ht="15" customHeight="1" x14ac:dyDescent="0.25">
      <c r="A148" s="14">
        <v>2</v>
      </c>
      <c r="B148" s="15">
        <v>5</v>
      </c>
      <c r="C148" s="16" t="s">
        <v>20</v>
      </c>
      <c r="D148" s="49" t="s">
        <v>56</v>
      </c>
      <c r="E148" s="50" t="s">
        <v>111</v>
      </c>
      <c r="F148" s="92">
        <v>100</v>
      </c>
      <c r="G148" s="93">
        <v>10</v>
      </c>
      <c r="H148" s="92">
        <v>9</v>
      </c>
      <c r="I148" s="92">
        <v>10</v>
      </c>
      <c r="J148" s="92">
        <v>159</v>
      </c>
      <c r="K148" s="94">
        <v>468</v>
      </c>
      <c r="L148" s="53"/>
    </row>
    <row r="149" spans="1:12" ht="15" customHeight="1" x14ac:dyDescent="0.25">
      <c r="A149" s="17"/>
      <c r="B149" s="11"/>
      <c r="C149" s="9"/>
      <c r="D149" s="105" t="s">
        <v>28</v>
      </c>
      <c r="E149" s="74" t="s">
        <v>46</v>
      </c>
      <c r="F149" s="75">
        <v>150</v>
      </c>
      <c r="G149" s="90">
        <v>4</v>
      </c>
      <c r="H149" s="75">
        <v>4</v>
      </c>
      <c r="I149" s="75">
        <v>39</v>
      </c>
      <c r="J149" s="75">
        <v>207</v>
      </c>
      <c r="K149" s="91">
        <v>8002</v>
      </c>
      <c r="L149" s="77"/>
    </row>
    <row r="150" spans="1:12" ht="15" x14ac:dyDescent="0.25">
      <c r="A150" s="17"/>
      <c r="B150" s="11"/>
      <c r="C150" s="9"/>
      <c r="D150" s="48" t="s">
        <v>68</v>
      </c>
      <c r="E150" s="74" t="s">
        <v>112</v>
      </c>
      <c r="F150" s="75">
        <v>200</v>
      </c>
      <c r="G150" s="90">
        <v>1</v>
      </c>
      <c r="H150" s="90">
        <v>2</v>
      </c>
      <c r="I150" s="75">
        <v>22</v>
      </c>
      <c r="J150" s="75">
        <v>110</v>
      </c>
      <c r="K150" s="91">
        <v>685</v>
      </c>
      <c r="L150" s="77"/>
    </row>
    <row r="151" spans="1:12" ht="15" x14ac:dyDescent="0.25">
      <c r="A151" s="17"/>
      <c r="B151" s="11"/>
      <c r="C151" s="9"/>
      <c r="D151" s="48" t="s">
        <v>22</v>
      </c>
      <c r="E151" s="74" t="s">
        <v>55</v>
      </c>
      <c r="F151" s="75">
        <v>40</v>
      </c>
      <c r="G151" s="90">
        <v>3</v>
      </c>
      <c r="H151" s="75"/>
      <c r="I151" s="75">
        <v>17</v>
      </c>
      <c r="J151" s="75">
        <v>72</v>
      </c>
      <c r="K151" s="106">
        <v>999</v>
      </c>
      <c r="L151" s="77"/>
    </row>
    <row r="152" spans="1:12" ht="15.75" customHeight="1" x14ac:dyDescent="0.25">
      <c r="A152" s="17"/>
      <c r="B152" s="11"/>
      <c r="C152" s="9"/>
      <c r="D152" s="48" t="s">
        <v>23</v>
      </c>
      <c r="E152" s="74" t="s">
        <v>93</v>
      </c>
      <c r="F152" s="75">
        <v>100</v>
      </c>
      <c r="G152" s="90"/>
      <c r="H152" s="75"/>
      <c r="I152" s="90">
        <v>10</v>
      </c>
      <c r="J152" s="75">
        <v>47</v>
      </c>
      <c r="K152" s="91">
        <v>847</v>
      </c>
      <c r="L152" s="77"/>
    </row>
    <row r="153" spans="1:12" ht="15" customHeight="1" x14ac:dyDescent="0.25">
      <c r="A153" s="17"/>
      <c r="B153" s="11"/>
      <c r="C153" s="9"/>
      <c r="D153" s="54"/>
      <c r="E153" s="74"/>
      <c r="F153" s="75"/>
      <c r="G153" s="90"/>
      <c r="H153" s="75"/>
      <c r="I153" s="75"/>
      <c r="J153" s="75"/>
      <c r="K153" s="107"/>
      <c r="L153" s="77"/>
    </row>
    <row r="154" spans="1:12" ht="15" customHeight="1" thickBot="1" x14ac:dyDescent="0.3">
      <c r="A154" s="65"/>
      <c r="B154" s="66"/>
      <c r="C154" s="67"/>
      <c r="D154" s="99" t="s">
        <v>30</v>
      </c>
      <c r="E154" s="100"/>
      <c r="F154" s="101">
        <f>SUM(F148:F153)</f>
        <v>590</v>
      </c>
      <c r="G154" s="101">
        <f>SUM(G148:G153)</f>
        <v>18</v>
      </c>
      <c r="H154" s="101">
        <f>SUM(H148:H153)</f>
        <v>15</v>
      </c>
      <c r="I154" s="101">
        <f>SUM(I148:I153)</f>
        <v>98</v>
      </c>
      <c r="J154" s="101">
        <f>SUM(J148:J153)</f>
        <v>595</v>
      </c>
      <c r="K154" s="102"/>
      <c r="L154" s="103">
        <f>SUM(L148:L153)</f>
        <v>0</v>
      </c>
    </row>
    <row r="155" spans="1:12" ht="15" x14ac:dyDescent="0.25">
      <c r="A155" s="17">
        <f>A148</f>
        <v>2</v>
      </c>
      <c r="B155" s="62">
        <f>B148</f>
        <v>5</v>
      </c>
      <c r="C155" s="9" t="s">
        <v>24</v>
      </c>
      <c r="D155" s="73" t="s">
        <v>25</v>
      </c>
      <c r="E155" s="74" t="s">
        <v>69</v>
      </c>
      <c r="F155" s="108">
        <v>60</v>
      </c>
      <c r="G155" s="76">
        <v>1</v>
      </c>
      <c r="H155" s="76">
        <v>6</v>
      </c>
      <c r="I155" s="76">
        <v>5</v>
      </c>
      <c r="J155" s="76">
        <v>78</v>
      </c>
      <c r="K155" s="76">
        <v>51</v>
      </c>
      <c r="L155" s="77"/>
    </row>
    <row r="156" spans="1:12" ht="15" x14ac:dyDescent="0.25">
      <c r="A156" s="17"/>
      <c r="B156" s="11"/>
      <c r="C156" s="9"/>
      <c r="D156" s="54" t="s">
        <v>26</v>
      </c>
      <c r="E156" s="55" t="s">
        <v>113</v>
      </c>
      <c r="F156" s="51">
        <v>200</v>
      </c>
      <c r="G156" s="52">
        <v>10</v>
      </c>
      <c r="H156" s="52">
        <v>6</v>
      </c>
      <c r="I156" s="52">
        <v>14</v>
      </c>
      <c r="J156" s="52">
        <v>144</v>
      </c>
      <c r="K156" s="52">
        <v>232</v>
      </c>
      <c r="L156" s="56"/>
    </row>
    <row r="157" spans="1:12" ht="15" x14ac:dyDescent="0.25">
      <c r="A157" s="17"/>
      <c r="B157" s="11"/>
      <c r="C157" s="9"/>
      <c r="D157" s="54" t="s">
        <v>27</v>
      </c>
      <c r="E157" s="55" t="s">
        <v>114</v>
      </c>
      <c r="F157" s="51">
        <v>200</v>
      </c>
      <c r="G157" s="52">
        <v>10</v>
      </c>
      <c r="H157" s="52">
        <v>13</v>
      </c>
      <c r="I157" s="52">
        <v>22</v>
      </c>
      <c r="J157" s="52">
        <v>330</v>
      </c>
      <c r="K157" s="52">
        <v>724</v>
      </c>
      <c r="L157" s="56"/>
    </row>
    <row r="158" spans="1:12" ht="15.75" customHeight="1" x14ac:dyDescent="0.25">
      <c r="A158" s="17"/>
      <c r="B158" s="11"/>
      <c r="C158" s="9"/>
      <c r="D158" s="54" t="s">
        <v>29</v>
      </c>
      <c r="E158" s="55" t="s">
        <v>64</v>
      </c>
      <c r="F158" s="51">
        <v>200</v>
      </c>
      <c r="G158" s="52"/>
      <c r="H158" s="52"/>
      <c r="I158" s="52">
        <v>24</v>
      </c>
      <c r="J158" s="52">
        <v>98</v>
      </c>
      <c r="K158" s="52">
        <v>648</v>
      </c>
      <c r="L158" s="56"/>
    </row>
    <row r="159" spans="1:12" ht="15" x14ac:dyDescent="0.25">
      <c r="A159" s="17"/>
      <c r="B159" s="11"/>
      <c r="C159" s="9"/>
      <c r="D159" s="54" t="s">
        <v>60</v>
      </c>
      <c r="E159" s="55" t="s">
        <v>55</v>
      </c>
      <c r="F159" s="51">
        <v>50</v>
      </c>
      <c r="G159" s="52">
        <v>4</v>
      </c>
      <c r="H159" s="52">
        <v>1</v>
      </c>
      <c r="I159" s="52">
        <v>22</v>
      </c>
      <c r="J159" s="52">
        <v>90</v>
      </c>
      <c r="K159" s="52">
        <v>999</v>
      </c>
      <c r="L159" s="56"/>
    </row>
    <row r="160" spans="1:12" ht="15" x14ac:dyDescent="0.25">
      <c r="A160" s="17"/>
      <c r="B160" s="11"/>
      <c r="C160" s="9"/>
      <c r="D160" s="89" t="s">
        <v>61</v>
      </c>
      <c r="E160" s="55" t="s">
        <v>40</v>
      </c>
      <c r="F160" s="51">
        <v>50</v>
      </c>
      <c r="G160" s="52">
        <v>4</v>
      </c>
      <c r="H160" s="52">
        <v>1</v>
      </c>
      <c r="I160" s="52">
        <v>23</v>
      </c>
      <c r="J160" s="52">
        <v>93</v>
      </c>
      <c r="K160" s="52">
        <v>998</v>
      </c>
      <c r="L160" s="56"/>
    </row>
    <row r="161" spans="1:12" ht="15" x14ac:dyDescent="0.25">
      <c r="A161" s="17"/>
      <c r="B161" s="11"/>
      <c r="C161" s="9"/>
      <c r="D161" s="54"/>
      <c r="E161" s="55"/>
      <c r="F161" s="78"/>
      <c r="G161" s="79"/>
      <c r="H161" s="78"/>
      <c r="I161" s="78"/>
      <c r="J161" s="78"/>
      <c r="K161" s="83"/>
      <c r="L161" s="56"/>
    </row>
    <row r="162" spans="1:12" ht="15" customHeight="1" x14ac:dyDescent="0.25">
      <c r="A162" s="18"/>
      <c r="B162" s="12"/>
      <c r="C162" s="7"/>
      <c r="D162" s="13" t="s">
        <v>30</v>
      </c>
      <c r="E162" s="8"/>
      <c r="F162" s="40">
        <f>SUM(F155:F161)</f>
        <v>760</v>
      </c>
      <c r="G162" s="40">
        <f>SUM(G155:G161)</f>
        <v>29</v>
      </c>
      <c r="H162" s="40">
        <f>SUM(H155:H161)</f>
        <v>27</v>
      </c>
      <c r="I162" s="40">
        <f>SUM(I155:I161)</f>
        <v>110</v>
      </c>
      <c r="J162" s="40">
        <f>SUM(J155:J161)</f>
        <v>833</v>
      </c>
      <c r="K162" s="41"/>
      <c r="L162" s="42">
        <f>SUM(L155:L161)</f>
        <v>0</v>
      </c>
    </row>
    <row r="163" spans="1:12" ht="15.75" thickBot="1" x14ac:dyDescent="0.25">
      <c r="A163" s="21">
        <f>A148</f>
        <v>2</v>
      </c>
      <c r="B163" s="22">
        <f>B148</f>
        <v>5</v>
      </c>
      <c r="C163" s="111" t="s">
        <v>4</v>
      </c>
      <c r="D163" s="112"/>
      <c r="E163" s="23"/>
      <c r="F163" s="43">
        <f>F154+F162</f>
        <v>1350</v>
      </c>
      <c r="G163" s="43">
        <f>G154+G162</f>
        <v>47</v>
      </c>
      <c r="H163" s="43">
        <f>H154+H162</f>
        <v>42</v>
      </c>
      <c r="I163" s="43">
        <f>I154+I162</f>
        <v>208</v>
      </c>
      <c r="J163" s="43">
        <f>J154+J162</f>
        <v>1428</v>
      </c>
      <c r="K163" s="44"/>
      <c r="L163" s="45">
        <f>L154+L162</f>
        <v>0</v>
      </c>
    </row>
    <row r="164" spans="1:12" ht="13.5" thickBot="1" x14ac:dyDescent="0.25">
      <c r="A164" s="19"/>
      <c r="B164" s="20"/>
      <c r="C164" s="113" t="s">
        <v>5</v>
      </c>
      <c r="D164" s="113"/>
      <c r="E164" s="113"/>
      <c r="F164" s="46">
        <f>(F19+F35+F54+F71+F86+F103+F117+F132+F147+F163)/(IF(F19=0,0,1)+IF(F35=0,0,1)+IF(F54=0,0,1)+IF(F71=0,0,1)+IF(F86=0,0,1)+IF(F103=0,0,1)+IF(F117=0,0,1)+IF(F132=0,0,1)+IF(F147=0,0,1)+IF(F163=0,0,1))</f>
        <v>1336</v>
      </c>
      <c r="G164" s="46">
        <f>(G19+G35+G54+G71+G86+G103+G117+G132+G147+G163)/(IF(G19=0,0,1)+IF(G35=0,0,1)+IF(G54=0,0,1)+IF(G71=0,0,1)+IF(G86=0,0,1)+IF(G103=0,0,1)+IF(G117=0,0,1)+IF(G132=0,0,1)+IF(G147=0,0,1)+IF(G163=0,0,1))</f>
        <v>46.4</v>
      </c>
      <c r="H164" s="46">
        <f>(H19+H35+H54+H71+H86+H103+H117+H132+H147+H163)/(IF(H19=0,0,1)+IF(H35=0,0,1)+IF(H54=0,0,1)+IF(H71=0,0,1)+IF(H86=0,0,1)+IF(H103=0,0,1)+IF(H117=0,0,1)+IF(H132=0,0,1)+IF(H147=0,0,1)+IF(H163=0,0,1))</f>
        <v>48.8</v>
      </c>
      <c r="I164" s="46">
        <f>(I19+I35+I54+I71+I86+I103+I117+I132+I147+I163)/(IF(I19=0,0,1)+IF(I35=0,0,1)+IF(I54=0,0,1)+IF(I71=0,0,1)+IF(I86=0,0,1)+IF(I103=0,0,1)+IF(I117=0,0,1)+IF(I132=0,0,1)+IF(I147=0,0,1)+IF(I163=0,0,1))</f>
        <v>211.1</v>
      </c>
      <c r="J164" s="46">
        <f>(J19+J35+J54+J71+J86+J103+J117+J132+J147+J163)/(IF(J19=0,0,1)+IF(J35=0,0,1)+IF(J54=0,0,1)+IF(J71=0,0,1)+IF(J86=0,0,1)+IF(J103=0,0,1)+IF(J117=0,0,1)+IF(J132=0,0,1)+IF(J147=0,0,1)+IF(J163=0,0,1))</f>
        <v>1358.4</v>
      </c>
      <c r="K164" s="37"/>
      <c r="L164" s="47" t="e">
        <f>(L19+L35+L54+L71+L86+L103+L117+L132+L147+L163)/(IF(L19=0,0,1)+IF(L35=0,0,1)+IF(L54=0,0,1)+IF(L71=0,0,1)+IF(L86=0,0,1)+IF(L103=0,0,1)+IF(L117=0,0,1)+IF(L132=0,0,1)+IF(L147=0,0,1)+IF(L163=0,0,1))</f>
        <v>#DIV/0!</v>
      </c>
    </row>
    <row r="165" spans="1:12" ht="15" customHeight="1" x14ac:dyDescent="0.2"/>
    <row r="166" spans="1:12" ht="15" customHeight="1" x14ac:dyDescent="0.2"/>
    <row r="167" spans="1:12" ht="15" customHeight="1" x14ac:dyDescent="0.2"/>
    <row r="168" spans="1:12" ht="15" customHeight="1" x14ac:dyDescent="0.2"/>
    <row r="169" spans="1:12" ht="15" customHeight="1" x14ac:dyDescent="0.2"/>
    <row r="170" spans="1:12" ht="15" customHeight="1" x14ac:dyDescent="0.2"/>
    <row r="171" spans="1:12" ht="15" customHeight="1" x14ac:dyDescent="0.2"/>
    <row r="172" spans="1:12" ht="15" customHeight="1" x14ac:dyDescent="0.2"/>
    <row r="174" spans="1:12" ht="15" customHeight="1" x14ac:dyDescent="0.2"/>
    <row r="175" spans="1:12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</sheetData>
  <mergeCells count="13">
    <mergeCell ref="C1:E1"/>
    <mergeCell ref="H1:K1"/>
    <mergeCell ref="H2:K2"/>
    <mergeCell ref="C35:D35"/>
    <mergeCell ref="C54:D54"/>
    <mergeCell ref="C86:D86"/>
    <mergeCell ref="C19:D19"/>
    <mergeCell ref="C164:E164"/>
    <mergeCell ref="C163:D163"/>
    <mergeCell ref="C103:D103"/>
    <mergeCell ref="C117:D117"/>
    <mergeCell ref="C132:D132"/>
    <mergeCell ref="C147:D147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2024-12-10T10:55:13Z</cp:lastPrinted>
  <dcterms:created xsi:type="dcterms:W3CDTF">2022-05-16T14:23:56Z</dcterms:created>
  <dcterms:modified xsi:type="dcterms:W3CDTF">2025-04-01T04:58:43Z</dcterms:modified>
</cp:coreProperties>
</file>